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ktsz568\OneDrive - AZCollaboration\Investor Relations\Epidemiology Update\"/>
    </mc:Choice>
  </mc:AlternateContent>
  <xr:revisionPtr revIDLastSave="5" documentId="8_{3E1658AB-A327-4CD0-8122-6DB793214612}" xr6:coauthVersionLast="41" xr6:coauthVersionMax="41" xr10:uidLastSave="{302E0832-B293-4DA1-9472-593376EA65BF}"/>
  <bookViews>
    <workbookView xWindow="-110" yWindow="-110" windowWidth="19420" windowHeight="10420" xr2:uid="{72F5E3AB-A8D4-4EB4-85D4-BA07030B4FA0}"/>
  </bookViews>
  <sheets>
    <sheet name="Epidemiology data" sheetId="3" r:id="rId1"/>
  </sheets>
  <externalReferences>
    <externalReference r:id="rId2"/>
    <externalReference r:id="rId3"/>
    <externalReference r:id="rId4"/>
  </externalReferences>
  <definedNames>
    <definedName name="CountryHeader">'[1]Country inputs 2'!$J$6:$U$6</definedName>
    <definedName name="EnableDisable">'[1]Country inputs 2'!$J$7:$U$10</definedName>
    <definedName name="NotUsed">[2]Setup!$D$44</definedName>
    <definedName name="_xlnm.Print_Area" localSheetId="0">'Epidemiology data'!$A$1:$J$126</definedName>
    <definedName name="_xlnm.Print_Titles" localSheetId="0">'Epidemiology data'!$1:$4</definedName>
    <definedName name="rng_Start_Year">'[3]Universal Assumptions'!$I$11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5" i="3" l="1"/>
  <c r="E74" i="3"/>
</calcChain>
</file>

<file path=xl/sharedStrings.xml><?xml version="1.0" encoding="utf-8"?>
<sst xmlns="http://schemas.openxmlformats.org/spreadsheetml/2006/main" count="121" uniqueCount="110">
  <si>
    <t>US</t>
  </si>
  <si>
    <t>China</t>
  </si>
  <si>
    <t>Japan</t>
  </si>
  <si>
    <t>Oncology</t>
  </si>
  <si>
    <t>Non-small cell lung cancer</t>
  </si>
  <si>
    <t xml:space="preserve">Small cell lung cancer </t>
  </si>
  <si>
    <t>Breast cancer</t>
  </si>
  <si>
    <t>Prostate cancer</t>
  </si>
  <si>
    <t>Blood cancers</t>
  </si>
  <si>
    <t>Bladder cancer</t>
  </si>
  <si>
    <t>Pancreatic cancer (metastatic adenocarcinoma of the pancreas)</t>
  </si>
  <si>
    <t>Gastric cancer</t>
  </si>
  <si>
    <t>Neurofibromatosis type 1</t>
  </si>
  <si>
    <t>CVRM</t>
  </si>
  <si>
    <t>Type-2 diabetes</t>
  </si>
  <si>
    <t>Treated</t>
  </si>
  <si>
    <t>Heart disease</t>
  </si>
  <si>
    <t>Hyperkalaemia</t>
  </si>
  <si>
    <t xml:space="preserve">Anaemia from chronic kidney disease </t>
  </si>
  <si>
    <t>Asthma</t>
  </si>
  <si>
    <t>Diagnosed</t>
  </si>
  <si>
    <t>Maintenance</t>
  </si>
  <si>
    <t>Uncontrolled</t>
  </si>
  <si>
    <t>Chronic obstructive pulmonary disease</t>
  </si>
  <si>
    <t>Nasal polyposis</t>
  </si>
  <si>
    <t>Notes</t>
  </si>
  <si>
    <t>Disclaimer</t>
  </si>
  <si>
    <t>Glossary</t>
  </si>
  <si>
    <t>1/2G TKIs</t>
  </si>
  <si>
    <t>BRCAm</t>
  </si>
  <si>
    <t>Breast cancer susceptibility genes 1/2, mutated</t>
  </si>
  <si>
    <t>K</t>
  </si>
  <si>
    <t>Potassium</t>
  </si>
  <si>
    <t>MI/IS</t>
  </si>
  <si>
    <t>T790M</t>
  </si>
  <si>
    <t>Substitution of threonine (T) with methionine (M) at position 790 of exon 20 mutation</t>
  </si>
  <si>
    <t>Prevalence</t>
  </si>
  <si>
    <t>EGFRm</t>
  </si>
  <si>
    <t>Epidermal growth factor receptor, mutated</t>
  </si>
  <si>
    <t>HNSCC</t>
  </si>
  <si>
    <t>Head and neck squamous cell carcinoma</t>
  </si>
  <si>
    <t>Head &amp; neck cancer (HNSCC)</t>
  </si>
  <si>
    <t>Liver cancer (HCC)</t>
  </si>
  <si>
    <t>HCC</t>
  </si>
  <si>
    <t>Hepatocellular carcinoma</t>
  </si>
  <si>
    <r>
      <t>Diagnosed</t>
    </r>
    <r>
      <rPr>
        <sz val="11"/>
        <rFont val="Arial"/>
        <family val="2"/>
      </rPr>
      <t>, acute coronary syndrome</t>
    </r>
  </si>
  <si>
    <r>
      <t>Diagnosed,</t>
    </r>
    <r>
      <rPr>
        <vertAlign val="superscript"/>
        <sz val="11"/>
        <rFont val="Arial"/>
        <family val="2"/>
      </rPr>
      <t xml:space="preserve"> </t>
    </r>
    <r>
      <rPr>
        <sz val="11"/>
        <rFont val="Arial"/>
        <family val="2"/>
      </rPr>
      <t>high-risk coronary artery disease with type-2 diabetes, no prior MI/IS</t>
    </r>
  </si>
  <si>
    <t>Respiratory (and immunology)</t>
  </si>
  <si>
    <t>Lupus</t>
  </si>
  <si>
    <t>HER2</t>
  </si>
  <si>
    <t>Human epidermal growth factor receptor 2</t>
  </si>
  <si>
    <t>Updated as of 14 February 2020</t>
  </si>
  <si>
    <t>Epidemiology data</t>
  </si>
  <si>
    <t>Europe 5</t>
  </si>
  <si>
    <t>Estimated number of treated patients, unless otherwise specified</t>
  </si>
  <si>
    <t>Stage IV, 1st line, EGFRm</t>
  </si>
  <si>
    <t>Stage IV, 1st line</t>
  </si>
  <si>
    <t>Ovarian cancer, advanced</t>
  </si>
  <si>
    <t>1st line</t>
  </si>
  <si>
    <t>1st line, BRCAm</t>
  </si>
  <si>
    <t>2nd line+, platinum-sensitive, recurrent</t>
  </si>
  <si>
    <t>2nd line+, platinum-resistent, recurrent</t>
  </si>
  <si>
    <t>Adjuvant, BRCAm and HER2-negative</t>
  </si>
  <si>
    <t>Stage IV, 2nd line, HER2-positive</t>
  </si>
  <si>
    <t>1st line metastatic, castrate-resistant</t>
  </si>
  <si>
    <t>Mantle cell lymphoma, relapsed/refractory</t>
  </si>
  <si>
    <t>Chronic lymphocytic leukaemia, front line</t>
  </si>
  <si>
    <t>Chronic lymphocytic leukaemia, relapsed/refractory</t>
  </si>
  <si>
    <t>Non-muscle invasive bladder cancer</t>
  </si>
  <si>
    <t xml:space="preserve">Locoregional </t>
  </si>
  <si>
    <t xml:space="preserve">Stage IV, 1st line, unresectable </t>
  </si>
  <si>
    <t>Stage IV, 3rd line, HER2-positive</t>
  </si>
  <si>
    <t>Oral antiplatelet eligible stroke patients with confirmed atherosclerosis</t>
  </si>
  <si>
    <t>Heart failure and reduced ejection fraction</t>
  </si>
  <si>
    <t>Heart failure and preserved ejection fraction</t>
  </si>
  <si>
    <t>Mild (K&lt;5.5mmol/L)</t>
  </si>
  <si>
    <t>Moderate/severe (K&gt;5.5mmol/L)</t>
  </si>
  <si>
    <t>Non-dialysis</t>
  </si>
  <si>
    <t>Dialysis</t>
  </si>
  <si>
    <t>Epidemiology estimates are composed of a triangulation of different data sources including Data Monitor, Decision Resources Group, Kantar Health, and internal input.</t>
  </si>
  <si>
    <t>Urothelial carcinoma, Stage IV, 1st line, cisplatin chemotherapy-ineligible</t>
  </si>
  <si>
    <t>Urothelial carcinoma, Stage IV, 1st line, cisplatin chemotherapy-eligible</t>
  </si>
  <si>
    <t>HER2-positive</t>
  </si>
  <si>
    <t>HER2-low</t>
  </si>
  <si>
    <t>Active disease, Stage II, resectable</t>
  </si>
  <si>
    <t>Active disease, Stage IIIa, resectable</t>
  </si>
  <si>
    <t>Active disease, Stage III, locally advanced, unresectable</t>
  </si>
  <si>
    <t>Active disease, limited-disease stage</t>
  </si>
  <si>
    <t>Active disease, extensive-disease stage</t>
  </si>
  <si>
    <t>Active disease, muscle invasive bladder cancer</t>
  </si>
  <si>
    <t>Resectable, at high risk of recurrence after surgery or radiofrequency ablation</t>
  </si>
  <si>
    <t>Active disease, Stage Ib, resectable</t>
  </si>
  <si>
    <t>Advanced, 1st line, HER2-positive</t>
  </si>
  <si>
    <t>Advanced, 2nd line, HER2-positive</t>
  </si>
  <si>
    <t>Advanced, 3rd line+, HER2-positive</t>
  </si>
  <si>
    <t>Advanced, 1st line, BRCA-mutated and HER2-negative</t>
  </si>
  <si>
    <t>Advanced, 2nd line, HER2-low</t>
  </si>
  <si>
    <t>Advanced, 3rd line, HER2-low</t>
  </si>
  <si>
    <t>Systemic lupus erythematosus, extra-renal, moderate-severe</t>
  </si>
  <si>
    <t>1st and 2nd-generation EGFR tyrosine kinase inhibitors</t>
  </si>
  <si>
    <t>Myocardial infarction / ischemic stroke</t>
  </si>
  <si>
    <t>Top 8 
countries</t>
  </si>
  <si>
    <t>FISH</t>
  </si>
  <si>
    <t>HER2 immunohistochemistry 1+ or 2+ with FISH test result negative</t>
  </si>
  <si>
    <t>HER2 immunohistochemistry test result 3+ or 2+ with FISH test result positive</t>
  </si>
  <si>
    <t>Diagnosed, plexiform neurofibromas, ages 3-18</t>
  </si>
  <si>
    <t>2nd line metastatic, castrate-resistant</t>
  </si>
  <si>
    <t>Stage IV, 2nd line, progressed on 1/2G TKIs</t>
  </si>
  <si>
    <r>
      <t xml:space="preserve">1. Europe 5 Countries: Germany, France, UK, Italy and Spain.
2. Unless otherwise noted, data captures all incident and newly recurrent patients that are treated in that disease stage.
3. 'Active disease' (Oncology) refers to </t>
    </r>
    <r>
      <rPr>
        <u/>
        <sz val="11"/>
        <color theme="1"/>
        <rFont val="Arial"/>
        <family val="2"/>
      </rPr>
      <t>all</t>
    </r>
    <r>
      <rPr>
        <sz val="11"/>
        <color theme="1"/>
        <rFont val="Arial"/>
        <family val="2"/>
      </rPr>
      <t xml:space="preserve"> annual incident and newly recurrent patients, beyond just those currently treated.
4. 'Diagnosed' refers to the total diagnosed patient pool.
5. 'Prevalence' includes undiagnosed patients.
6. Data for CVRM and Respiratory (and immunology) include a China market-access cut, i.e. the addressable patient pool for AstraZeneca. Oncology data does not.</t>
    </r>
  </si>
  <si>
    <t>Fluorescence in situ hybridisation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</si>
</sst>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FF0000"/>
      <name val="Arial"/>
      <family val="2"/>
    </font>
    <font>
      <sz val="20"/>
      <color theme="0"/>
      <name val="Arial"/>
      <family val="2"/>
    </font>
    <font>
      <sz val="11"/>
      <name val="Arial"/>
      <family val="2"/>
    </font>
    <font>
      <b/>
      <sz val="11"/>
      <name val="Arial"/>
      <family val="2"/>
    </font>
    <font>
      <vertAlign val="superscript"/>
      <sz val="11"/>
      <name val="Arial"/>
      <family val="2"/>
    </font>
    <font>
      <b/>
      <sz val="14"/>
      <color theme="1"/>
      <name val="Arial"/>
      <family val="2"/>
    </font>
    <font>
      <u/>
      <sz val="11"/>
      <color theme="1"/>
      <name val="Arial"/>
      <family val="2"/>
    </font>
    <font>
      <b/>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rgb="FF7A014C"/>
        <bgColor indexed="64"/>
      </patternFill>
    </fill>
    <fill>
      <patternFill patternType="solid">
        <fgColor theme="0" tint="-0.14999847407452621"/>
        <bgColor indexed="64"/>
      </patternFill>
    </fill>
    <fill>
      <patternFill patternType="solid">
        <fgColor rgb="FF68D2E0"/>
        <bgColor indexed="64"/>
      </patternFill>
    </fill>
    <fill>
      <patternFill patternType="solid">
        <fgColor rgb="FF003865"/>
        <bgColor indexed="64"/>
      </patternFill>
    </fill>
  </fills>
  <borders count="2">
    <border>
      <left/>
      <right/>
      <top/>
      <bottom/>
      <diagonal/>
    </border>
    <border>
      <left/>
      <right/>
      <top/>
      <bottom style="medium">
        <color auto="1"/>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2" fillId="2" borderId="0" xfId="0" applyFont="1" applyFill="1"/>
    <xf numFmtId="165" fontId="2" fillId="2" borderId="0" xfId="1" applyNumberFormat="1" applyFont="1" applyFill="1" applyAlignment="1">
      <alignment horizontal="center" vertical="center"/>
    </xf>
    <xf numFmtId="0" fontId="2" fillId="0" borderId="0" xfId="0" applyFont="1"/>
    <xf numFmtId="0" fontId="2" fillId="2" borderId="0" xfId="0" applyFont="1" applyFill="1" applyAlignment="1">
      <alignment vertical="center"/>
    </xf>
    <xf numFmtId="165" fontId="3" fillId="2" borderId="1" xfId="1" applyNumberFormat="1" applyFont="1" applyFill="1" applyBorder="1" applyAlignment="1">
      <alignment horizontal="right" vertical="center"/>
    </xf>
    <xf numFmtId="49" fontId="3" fillId="2" borderId="1" xfId="1" applyNumberFormat="1" applyFont="1" applyFill="1" applyBorder="1" applyAlignment="1">
      <alignment horizontal="right"/>
    </xf>
    <xf numFmtId="49" fontId="2" fillId="2" borderId="0" xfId="0" applyNumberFormat="1" applyFont="1" applyFill="1" applyBorder="1" applyAlignment="1">
      <alignment wrapText="1"/>
    </xf>
    <xf numFmtId="49" fontId="2" fillId="2" borderId="0" xfId="0" applyNumberFormat="1" applyFont="1" applyFill="1" applyBorder="1" applyAlignment="1">
      <alignment horizontal="left" vertical="center" wrapText="1"/>
    </xf>
    <xf numFmtId="0" fontId="2" fillId="2" borderId="0" xfId="0" applyFont="1" applyFill="1" applyAlignment="1">
      <alignment horizontal="right"/>
    </xf>
    <xf numFmtId="165" fontId="4" fillId="2" borderId="0" xfId="1" applyNumberFormat="1" applyFont="1" applyFill="1" applyAlignment="1">
      <alignment horizontal="right" vertical="center"/>
    </xf>
    <xf numFmtId="0" fontId="2" fillId="2" borderId="0" xfId="0" applyFont="1" applyFill="1" applyAlignment="1"/>
    <xf numFmtId="165" fontId="2" fillId="4" borderId="0" xfId="1" applyNumberFormat="1" applyFont="1" applyFill="1" applyAlignment="1">
      <alignment vertical="center"/>
    </xf>
    <xf numFmtId="0" fontId="4" fillId="2" borderId="0" xfId="0" applyFont="1" applyFill="1" applyAlignment="1">
      <alignment wrapText="1"/>
    </xf>
    <xf numFmtId="165" fontId="3" fillId="2" borderId="0" xfId="1" applyNumberFormat="1" applyFont="1" applyFill="1" applyAlignment="1">
      <alignment vertical="center"/>
    </xf>
    <xf numFmtId="165" fontId="2" fillId="2" borderId="0" xfId="1" applyNumberFormat="1" applyFont="1" applyFill="1" applyAlignment="1">
      <alignment vertical="center"/>
    </xf>
    <xf numFmtId="165" fontId="3" fillId="4" borderId="0" xfId="1" applyNumberFormat="1" applyFont="1" applyFill="1" applyAlignment="1">
      <alignment vertical="center"/>
    </xf>
    <xf numFmtId="0" fontId="2" fillId="2" borderId="0" xfId="0" applyFont="1" applyFill="1" applyAlignment="1">
      <alignment horizontal="center" wrapText="1"/>
    </xf>
    <xf numFmtId="0" fontId="4" fillId="2" borderId="0" xfId="0" applyFont="1" applyFill="1" applyAlignment="1"/>
    <xf numFmtId="165" fontId="7" fillId="2" borderId="0" xfId="1" applyNumberFormat="1" applyFont="1" applyFill="1" applyAlignment="1">
      <alignment vertical="center"/>
    </xf>
    <xf numFmtId="165" fontId="6" fillId="2" borderId="0" xfId="1" applyNumberFormat="1" applyFont="1" applyFill="1" applyAlignment="1">
      <alignment vertical="center"/>
    </xf>
    <xf numFmtId="165" fontId="2" fillId="2" borderId="0" xfId="1" applyNumberFormat="1" applyFont="1" applyFill="1" applyAlignment="1">
      <alignment horizontal="center"/>
    </xf>
    <xf numFmtId="49" fontId="2" fillId="2" borderId="0" xfId="1" applyNumberFormat="1" applyFont="1" applyFill="1" applyAlignment="1"/>
    <xf numFmtId="49" fontId="2" fillId="2" borderId="0" xfId="1" applyNumberFormat="1" applyFont="1" applyFill="1" applyAlignment="1">
      <alignment vertical="center"/>
    </xf>
    <xf numFmtId="0" fontId="2" fillId="2" borderId="0" xfId="0" applyFont="1" applyFill="1" applyBorder="1" applyAlignment="1"/>
    <xf numFmtId="49" fontId="2" fillId="2" borderId="0" xfId="0" applyNumberFormat="1" applyFont="1" applyFill="1" applyBorder="1" applyAlignment="1">
      <alignment horizontal="left" vertical="center"/>
    </xf>
    <xf numFmtId="0" fontId="2" fillId="2" borderId="0" xfId="0" applyFont="1" applyFill="1" applyBorder="1" applyAlignment="1">
      <alignment vertical="center"/>
    </xf>
    <xf numFmtId="0" fontId="2" fillId="2" borderId="0" xfId="0" applyFont="1" applyFill="1" applyBorder="1"/>
    <xf numFmtId="0" fontId="3" fillId="2" borderId="0" xfId="0" applyFont="1" applyFill="1" applyBorder="1" applyAlignment="1">
      <alignment vertical="center"/>
    </xf>
    <xf numFmtId="0" fontId="2" fillId="2" borderId="0" xfId="0" applyFont="1" applyFill="1" applyBorder="1" applyAlignment="1">
      <alignment horizontal="left" vertical="center"/>
    </xf>
    <xf numFmtId="49" fontId="2" fillId="2" borderId="0" xfId="0" applyNumberFormat="1" applyFont="1" applyFill="1" applyBorder="1" applyAlignment="1">
      <alignment vertical="center"/>
    </xf>
    <xf numFmtId="165" fontId="2" fillId="2" borderId="0" xfId="1" applyNumberFormat="1" applyFont="1" applyFill="1" applyBorder="1" applyAlignment="1">
      <alignment horizontal="center" vertical="center"/>
    </xf>
    <xf numFmtId="49" fontId="2" fillId="0" borderId="0" xfId="0" applyNumberFormat="1" applyFont="1" applyBorder="1" applyAlignment="1">
      <alignment horizontal="left" vertical="center" wrapText="1"/>
    </xf>
    <xf numFmtId="0" fontId="2" fillId="2" borderId="0" xfId="0" applyFont="1" applyFill="1" applyBorder="1" applyAlignment="1">
      <alignment horizontal="left" vertical="center" wrapText="1"/>
    </xf>
    <xf numFmtId="165" fontId="7" fillId="4" borderId="0" xfId="1" applyNumberFormat="1" applyFont="1" applyFill="1" applyAlignment="1">
      <alignment vertical="center"/>
    </xf>
    <xf numFmtId="165" fontId="6" fillId="4" borderId="0" xfId="1" applyNumberFormat="1" applyFont="1" applyFill="1" applyAlignment="1">
      <alignment vertical="center"/>
    </xf>
    <xf numFmtId="0" fontId="6" fillId="4" borderId="0" xfId="0" applyFont="1" applyFill="1" applyAlignment="1">
      <alignment horizontal="right" vertical="center"/>
    </xf>
    <xf numFmtId="0" fontId="6" fillId="2" borderId="0" xfId="0" applyFont="1" applyFill="1" applyAlignment="1">
      <alignment horizontal="right" vertical="center"/>
    </xf>
    <xf numFmtId="49" fontId="9" fillId="2" borderId="0" xfId="1" applyNumberFormat="1" applyFont="1" applyFill="1" applyBorder="1" applyAlignment="1">
      <alignment vertical="center"/>
    </xf>
    <xf numFmtId="49" fontId="3" fillId="2" borderId="1" xfId="1" applyNumberFormat="1" applyFont="1" applyFill="1" applyBorder="1" applyAlignment="1">
      <alignment horizontal="right" wrapText="1"/>
    </xf>
    <xf numFmtId="49" fontId="6" fillId="2" borderId="0" xfId="0" applyNumberFormat="1" applyFont="1" applyFill="1" applyBorder="1" applyAlignment="1">
      <alignment horizontal="left" vertical="center"/>
    </xf>
    <xf numFmtId="49" fontId="6" fillId="2" borderId="0" xfId="0" applyNumberFormat="1" applyFont="1" applyFill="1" applyBorder="1" applyAlignment="1">
      <alignment vertical="center"/>
    </xf>
    <xf numFmtId="0" fontId="11" fillId="2" borderId="0" xfId="0" applyFont="1" applyFill="1" applyAlignment="1">
      <alignment wrapText="1"/>
    </xf>
    <xf numFmtId="0" fontId="7" fillId="2" borderId="0" xfId="0" applyFont="1" applyFill="1" applyAlignment="1">
      <alignment horizontal="right" vertical="center"/>
    </xf>
    <xf numFmtId="0" fontId="3" fillId="2" borderId="0" xfId="0" applyFont="1" applyFill="1"/>
    <xf numFmtId="0" fontId="3" fillId="2" borderId="0" xfId="0" applyFont="1" applyFill="1" applyAlignment="1"/>
    <xf numFmtId="0" fontId="7" fillId="4" borderId="0" xfId="0" applyFont="1" applyFill="1" applyAlignment="1">
      <alignment horizontal="right" vertical="center"/>
    </xf>
    <xf numFmtId="49" fontId="2" fillId="2" borderId="0" xfId="1" applyNumberFormat="1" applyFont="1" applyFill="1" applyBorder="1" applyAlignment="1">
      <alignment horizontal="left" vertical="center"/>
    </xf>
    <xf numFmtId="49" fontId="2" fillId="2" borderId="0" xfId="1" applyNumberFormat="1" applyFont="1" applyFill="1" applyBorder="1" applyAlignment="1">
      <alignment vertical="top"/>
    </xf>
    <xf numFmtId="49" fontId="3" fillId="4" borderId="0"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4" borderId="0" xfId="1" applyNumberFormat="1" applyFont="1" applyFill="1" applyBorder="1" applyAlignment="1">
      <alignment horizontal="left" vertical="center"/>
    </xf>
    <xf numFmtId="49" fontId="7" fillId="2" borderId="0" xfId="1" applyNumberFormat="1" applyFont="1" applyFill="1" applyBorder="1" applyAlignment="1">
      <alignment horizontal="left" vertical="center"/>
    </xf>
    <xf numFmtId="49" fontId="7" fillId="4" borderId="0" xfId="1" applyNumberFormat="1" applyFont="1" applyFill="1" applyBorder="1" applyAlignment="1">
      <alignment horizontal="left" vertical="center"/>
    </xf>
    <xf numFmtId="49" fontId="2" fillId="4" borderId="0" xfId="1" applyNumberFormat="1" applyFont="1" applyFill="1" applyBorder="1" applyAlignment="1">
      <alignment horizontal="left" vertical="center"/>
    </xf>
    <xf numFmtId="49" fontId="3" fillId="2" borderId="0" xfId="1" applyNumberFormat="1" applyFont="1" applyFill="1" applyBorder="1" applyAlignment="1">
      <alignment horizontal="left" vertical="center"/>
    </xf>
    <xf numFmtId="0" fontId="2" fillId="2" borderId="0" xfId="0" applyFont="1" applyFill="1" applyBorder="1" applyAlignment="1">
      <alignment horizontal="left" vertical="center" wrapText="1"/>
    </xf>
    <xf numFmtId="165" fontId="3" fillId="2" borderId="0" xfId="1" applyNumberFormat="1" applyFont="1" applyFill="1" applyAlignment="1">
      <alignment horizontal="center" vertical="top"/>
    </xf>
    <xf numFmtId="0" fontId="5" fillId="3" borderId="0" xfId="0" applyFont="1" applyFill="1" applyAlignment="1">
      <alignment horizontal="center" vertical="center" textRotation="90"/>
    </xf>
    <xf numFmtId="0" fontId="2" fillId="2" borderId="0" xfId="0" applyFont="1" applyFill="1" applyAlignment="1">
      <alignment horizontal="center" textRotation="90" wrapText="1"/>
    </xf>
    <xf numFmtId="0" fontId="2" fillId="2" borderId="0" xfId="0" applyFont="1" applyFill="1" applyAlignment="1">
      <alignment horizontal="center" textRotation="90"/>
    </xf>
    <xf numFmtId="0" fontId="5" fillId="5" borderId="0" xfId="0" applyFont="1" applyFill="1" applyAlignment="1">
      <alignment horizontal="center" vertical="center" textRotation="90"/>
    </xf>
    <xf numFmtId="0" fontId="5" fillId="6" borderId="0" xfId="0" applyFont="1" applyFill="1" applyAlignment="1">
      <alignment horizontal="center" vertical="center" textRotation="9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6</xdr:col>
      <xdr:colOff>77580</xdr:colOff>
      <xdr:row>1</xdr:row>
      <xdr:rowOff>58698</xdr:rowOff>
    </xdr:from>
    <xdr:to>
      <xdr:col>7</xdr:col>
      <xdr:colOff>937843</xdr:colOff>
      <xdr:row>1</xdr:row>
      <xdr:rowOff>515149</xdr:rowOff>
    </xdr:to>
    <xdr:pic>
      <xdr:nvPicPr>
        <xdr:cNvPr id="2" name="Picture 1">
          <a:extLst>
            <a:ext uri="{FF2B5EF4-FFF2-40B4-BE49-F238E27FC236}">
              <a16:creationId xmlns:a16="http://schemas.microsoft.com/office/drawing/2014/main" id="{8A5CCD0C-137B-47A8-9A34-F61D51D21DE0}"/>
            </a:ext>
          </a:extLst>
        </xdr:cNvPr>
        <xdr:cNvPicPr>
          <a:picLocks noChangeAspect="1"/>
        </xdr:cNvPicPr>
      </xdr:nvPicPr>
      <xdr:blipFill>
        <a:blip xmlns:r="http://schemas.openxmlformats.org/officeDocument/2006/relationships" r:embed="rId1"/>
        <a:stretch>
          <a:fillRect/>
        </a:stretch>
      </xdr:blipFill>
      <xdr:spPr>
        <a:xfrm>
          <a:off x="9924313" y="143365"/>
          <a:ext cx="1861748" cy="4564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zcollaboration-my.sharepoint.com/Users/khfd843/OneDrive%20-%20AZCollaboration/Respiratory/1.%20Fasenra/002%20COPD/Forecast%20Models/COPD%20Bx%20Model%20-%20US_EOS300_2%20Exac_7.5mnthDelay_PostLSPC_0602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zcollaboration-my.sharepoint.com/Users/kzfh789/Box%20Sync/GA&amp;I_Respiratoy%20Forecasting_Mothership/Z_MODELS_Under%20Construction/180913_GAI%20Final%20Submissions%20(TBD)/AZ%20Respi%20Mothership%20Frcst_CH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zcollaboration-my.sharepoint.com/Users/khfd843/OneDrive%20-%20AZCollaboration/Respiratory/2.%20Tezepelumab/001%20Asthma/Forecast%20Models/LRP%20models/SA%20Bx%20Model%20-%20LRP19%20DRAFT3%20v1%20-%2010-7-2019.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Notes"/>
      <sheetName val="Universal Assumptions"/>
      <sheetName val="Country Assumptions"/>
      <sheetName val="Country inputs 2"/>
      <sheetName val="ConjointSimulator"/>
      <sheetName val="USA"/>
      <sheetName val="Japan"/>
      <sheetName val="China"/>
      <sheetName val="Canada"/>
      <sheetName val="Germany"/>
      <sheetName val="France"/>
      <sheetName val="UK"/>
      <sheetName val="Italy"/>
      <sheetName val="Spain"/>
      <sheetName val="Australia"/>
      <sheetName val="Brazil"/>
      <sheetName val="Russia"/>
      <sheetName val="Top 12 Summary"/>
      <sheetName val="Dynamic Funnel"/>
      <sheetName val="Units Summary"/>
      <sheetName val="BENRA COPD Assumptions"/>
      <sheetName val="Asthma &amp; COPD Mrkt Value by MC"/>
      <sheetName val="Ad-Hoc Rep Tool"/>
      <sheetName val="Ad Hoc Extracted Data"/>
      <sheetName val="Import Export Interface"/>
      <sheetName val="Imported Data"/>
      <sheetName val="Data to Export"/>
    </sheetNames>
    <sheetDataSet>
      <sheetData sheetId="0"/>
      <sheetData sheetId="1"/>
      <sheetData sheetId="2"/>
      <sheetData sheetId="3">
        <row r="6">
          <cell r="J6" t="str">
            <v>USA</v>
          </cell>
          <cell r="K6" t="str">
            <v>Canada</v>
          </cell>
          <cell r="L6" t="str">
            <v>Germany</v>
          </cell>
          <cell r="M6" t="str">
            <v>France</v>
          </cell>
          <cell r="N6" t="str">
            <v>UK</v>
          </cell>
          <cell r="O6" t="str">
            <v>Italy</v>
          </cell>
          <cell r="P6" t="str">
            <v>Spain</v>
          </cell>
          <cell r="Q6" t="str">
            <v>China</v>
          </cell>
          <cell r="R6" t="str">
            <v>Australia</v>
          </cell>
          <cell r="S6" t="str">
            <v>Brazil</v>
          </cell>
          <cell r="T6" t="str">
            <v>Russia</v>
          </cell>
          <cell r="U6" t="str">
            <v>Japan</v>
          </cell>
        </row>
        <row r="7">
          <cell r="J7">
            <v>0</v>
          </cell>
          <cell r="K7">
            <v>0</v>
          </cell>
          <cell r="L7">
            <v>0</v>
          </cell>
          <cell r="M7">
            <v>0</v>
          </cell>
          <cell r="N7">
            <v>0</v>
          </cell>
          <cell r="O7">
            <v>0</v>
          </cell>
          <cell r="P7">
            <v>0</v>
          </cell>
          <cell r="Q7">
            <v>0</v>
          </cell>
          <cell r="R7">
            <v>0</v>
          </cell>
          <cell r="S7">
            <v>0</v>
          </cell>
          <cell r="T7">
            <v>0</v>
          </cell>
          <cell r="U7">
            <v>0</v>
          </cell>
        </row>
        <row r="8">
          <cell r="J8">
            <v>0</v>
          </cell>
          <cell r="K8">
            <v>0</v>
          </cell>
          <cell r="L8">
            <v>0</v>
          </cell>
          <cell r="M8">
            <v>0</v>
          </cell>
          <cell r="N8">
            <v>0</v>
          </cell>
          <cell r="O8">
            <v>0</v>
          </cell>
          <cell r="P8">
            <v>0</v>
          </cell>
          <cell r="Q8">
            <v>0</v>
          </cell>
          <cell r="R8">
            <v>0</v>
          </cell>
          <cell r="S8">
            <v>0</v>
          </cell>
          <cell r="T8">
            <v>0</v>
          </cell>
          <cell r="U8">
            <v>0</v>
          </cell>
        </row>
        <row r="9">
          <cell r="J9">
            <v>0</v>
          </cell>
          <cell r="K9">
            <v>0</v>
          </cell>
          <cell r="L9">
            <v>0</v>
          </cell>
          <cell r="M9">
            <v>0</v>
          </cell>
          <cell r="N9">
            <v>0</v>
          </cell>
          <cell r="O9">
            <v>0</v>
          </cell>
          <cell r="P9">
            <v>0</v>
          </cell>
          <cell r="Q9">
            <v>0</v>
          </cell>
          <cell r="R9">
            <v>0</v>
          </cell>
          <cell r="S9">
            <v>0</v>
          </cell>
          <cell r="T9">
            <v>0</v>
          </cell>
          <cell r="U9">
            <v>0</v>
          </cell>
        </row>
        <row r="10">
          <cell r="J10">
            <v>1</v>
          </cell>
          <cell r="K10">
            <v>1</v>
          </cell>
          <cell r="L10">
            <v>1</v>
          </cell>
          <cell r="M10">
            <v>1</v>
          </cell>
          <cell r="N10">
            <v>1</v>
          </cell>
          <cell r="O10">
            <v>1</v>
          </cell>
          <cell r="P10">
            <v>1</v>
          </cell>
          <cell r="Q10">
            <v>1</v>
          </cell>
          <cell r="R10">
            <v>1</v>
          </cell>
          <cell r="S10">
            <v>1</v>
          </cell>
          <cell r="T10">
            <v>1</v>
          </cell>
          <cell r="U10">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AZ references"/>
      <sheetName val="Tracker"/>
      <sheetName val="Setup"/>
      <sheetName val="Pricing"/>
      <sheetName val="HistData"/>
      <sheetName val="Mkt Access"/>
      <sheetName val="Epi&amp;Reg inputs"/>
      <sheetName val="COPD"/>
      <sheetName val="LAMA"/>
      <sheetName val="LABA-LAMA"/>
      <sheetName val="ICS-LABA-C"/>
      <sheetName val="Triple-C"/>
      <sheetName val="Asthma"/>
      <sheetName val="ICS-LABA-A"/>
      <sheetName val="Triple-A"/>
      <sheetName val="SYMBI"/>
      <sheetName val="PT010 "/>
      <sheetName val="SGRM-MABA"/>
      <sheetName val="Sales Recon"/>
      <sheetName val="TRAC"/>
      <sheetName val="Summary"/>
      <sheetName val="offline TMP"/>
    </sheetNames>
    <sheetDataSet>
      <sheetData sheetId="0"/>
      <sheetData sheetId="1"/>
      <sheetData sheetId="2"/>
      <sheetData sheetId="3">
        <row r="44">
          <cell r="D44" t="str">
            <v>&lt;Unused&gt;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Notes"/>
      <sheetName val="Registry_log"/>
      <sheetName val="Funnel_Per_Country"/>
      <sheetName val="Funnel_Per_Year"/>
      <sheetName val="Asthma Market Value by MC"/>
      <sheetName val="ASTHMA MARKET Value by Product"/>
      <sheetName val="Pat Shrs-all-comers"/>
      <sheetName val="Patient shares - Exc FR DE"/>
      <sheetName val="Patient shares - all markets"/>
      <sheetName val="Benra 2027 funnel"/>
      <sheetName val="eos split"/>
      <sheetName val="BENRA Asthma Assumptions"/>
      <sheetName val="Teze 2033 funnel"/>
      <sheetName val="RowsToGroup"/>
      <sheetName val="US Hi EOS Share Evol"/>
      <sheetName val="US Lo EOS Share Evol"/>
      <sheetName val="US All-Comers Pat Share Evol"/>
      <sheetName val="Top 12 Summary"/>
      <sheetName val="Patient numbers (2029)"/>
      <sheetName val="Patient numbers (2019)"/>
      <sheetName val="Universal Assumptions"/>
      <sheetName val="New patient starts"/>
      <sheetName val="USA_PA"/>
      <sheetName val="Canada_PA"/>
      <sheetName val="Canada"/>
      <sheetName val="Country Assumptions"/>
      <sheetName val="Germany_PA"/>
      <sheetName val="Germany"/>
      <sheetName val="France_PA"/>
      <sheetName val="USA"/>
      <sheetName val="France"/>
      <sheetName val="UK_PA"/>
      <sheetName val="Italy_PA"/>
      <sheetName val="Italy"/>
      <sheetName val="Spain_PA"/>
      <sheetName val="Spain"/>
      <sheetName val="China_PA"/>
      <sheetName val="EU5-"/>
      <sheetName val="China"/>
      <sheetName val="Australia_PA"/>
      <sheetName val="UK"/>
      <sheetName val="Australia"/>
      <sheetName val="Brazil_PA"/>
      <sheetName val="Brazil"/>
      <sheetName val="Russia_PA"/>
      <sheetName val="Russia"/>
      <sheetName val="Japan_PA"/>
      <sheetName val="Japan"/>
      <sheetName val="NPI Forecast"/>
      <sheetName val="Ad-Hoc Rep Tool"/>
      <sheetName val="Ad Hoc Extracted Data"/>
      <sheetName val="Import Export Interface"/>
      <sheetName val="Imported Data"/>
      <sheetName val="Data to Export FOR"/>
      <sheetName val="Data to Export"/>
      <sheetName val="Sheet1"/>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row r="11">
          <cell r="I11">
            <v>2014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497EE-8AFE-4967-9527-1F713E7BA231}">
  <sheetPr>
    <tabColor theme="4"/>
    <pageSetUpPr fitToPage="1"/>
  </sheetPr>
  <dimension ref="A1:Y156"/>
  <sheetViews>
    <sheetView showGridLines="0" tabSelected="1" zoomScale="80" zoomScaleNormal="80" zoomScaleSheetLayoutView="85" zoomScalePageLayoutView="28" workbookViewId="0">
      <pane xSplit="4" ySplit="4" topLeftCell="E5" activePane="bottomRight" state="frozen"/>
      <selection pane="topRight" activeCell="E1" sqref="E1"/>
      <selection pane="bottomLeft" activeCell="A5" sqref="A5"/>
      <selection pane="bottomRight"/>
    </sheetView>
  </sheetViews>
  <sheetFormatPr defaultColWidth="8.81640625" defaultRowHeight="14" x14ac:dyDescent="0.3"/>
  <cols>
    <col min="1" max="1" width="11" style="1" customWidth="1"/>
    <col min="2" max="2" width="2.90625" style="1" customWidth="1"/>
    <col min="3" max="3" width="79.1796875" style="8" customWidth="1"/>
    <col min="4" max="4" width="1.54296875" style="1" customWidth="1"/>
    <col min="5" max="9" width="14.26953125" style="2" customWidth="1"/>
    <col min="10" max="10" width="1.81640625" style="1" customWidth="1"/>
    <col min="11" max="11" width="4.81640625" style="1" customWidth="1"/>
    <col min="12" max="16384" width="8.81640625" style="1"/>
  </cols>
  <sheetData>
    <row r="1" spans="1:9" ht="6.75" customHeight="1" x14ac:dyDescent="0.3">
      <c r="C1" s="32"/>
    </row>
    <row r="2" spans="1:9" ht="66" customHeight="1" x14ac:dyDescent="0.3">
      <c r="B2" s="3"/>
      <c r="C2" s="47"/>
    </row>
    <row r="3" spans="1:9" ht="22.5" customHeight="1" x14ac:dyDescent="0.3">
      <c r="B3" s="4"/>
      <c r="C3" s="38" t="s">
        <v>52</v>
      </c>
      <c r="E3" s="57" t="s">
        <v>54</v>
      </c>
      <c r="F3" s="57"/>
      <c r="G3" s="57"/>
      <c r="H3" s="57"/>
      <c r="I3" s="57"/>
    </row>
    <row r="4" spans="1:9" s="4" customFormat="1" ht="29" customHeight="1" thickBot="1" x14ac:dyDescent="0.35">
      <c r="B4" s="1"/>
      <c r="C4" s="48" t="s">
        <v>51</v>
      </c>
      <c r="D4" s="5"/>
      <c r="E4" s="39" t="s">
        <v>101</v>
      </c>
      <c r="F4" s="6" t="s">
        <v>0</v>
      </c>
      <c r="G4" s="39" t="s">
        <v>53</v>
      </c>
      <c r="H4" s="6" t="s">
        <v>2</v>
      </c>
      <c r="I4" s="6" t="s">
        <v>1</v>
      </c>
    </row>
    <row r="5" spans="1:9" ht="15" customHeight="1" x14ac:dyDescent="0.3">
      <c r="A5" s="7"/>
      <c r="D5" s="9"/>
      <c r="E5" s="10"/>
      <c r="F5" s="10"/>
      <c r="G5" s="10"/>
      <c r="H5" s="10"/>
      <c r="I5" s="10"/>
    </row>
    <row r="6" spans="1:9" ht="17" customHeight="1" x14ac:dyDescent="0.3">
      <c r="A6" s="58" t="s">
        <v>3</v>
      </c>
      <c r="B6" s="11"/>
      <c r="C6" s="49" t="s">
        <v>4</v>
      </c>
      <c r="D6" s="36"/>
      <c r="E6" s="12"/>
      <c r="F6" s="12"/>
      <c r="G6" s="12"/>
      <c r="H6" s="12"/>
      <c r="I6" s="12"/>
    </row>
    <row r="7" spans="1:9" ht="17" customHeight="1" x14ac:dyDescent="0.3">
      <c r="A7" s="58"/>
      <c r="B7" s="11"/>
      <c r="C7" s="50" t="s">
        <v>91</v>
      </c>
      <c r="D7" s="37"/>
      <c r="E7" s="19">
        <v>65000</v>
      </c>
      <c r="F7" s="20">
        <v>10000</v>
      </c>
      <c r="G7" s="20">
        <v>10000</v>
      </c>
      <c r="H7" s="20">
        <v>15000</v>
      </c>
      <c r="I7" s="20">
        <v>30000</v>
      </c>
    </row>
    <row r="8" spans="1:9" ht="17" customHeight="1" x14ac:dyDescent="0.3">
      <c r="A8" s="58"/>
      <c r="B8" s="11"/>
      <c r="C8" s="51" t="s">
        <v>84</v>
      </c>
      <c r="D8" s="36"/>
      <c r="E8" s="34">
        <v>114000</v>
      </c>
      <c r="F8" s="35">
        <v>10000</v>
      </c>
      <c r="G8" s="35">
        <v>15000</v>
      </c>
      <c r="H8" s="35">
        <v>9000</v>
      </c>
      <c r="I8" s="35">
        <v>80000</v>
      </c>
    </row>
    <row r="9" spans="1:9" ht="17" customHeight="1" x14ac:dyDescent="0.3">
      <c r="A9" s="58"/>
      <c r="B9" s="11"/>
      <c r="C9" s="50" t="s">
        <v>85</v>
      </c>
      <c r="D9" s="37"/>
      <c r="E9" s="19">
        <v>41000</v>
      </c>
      <c r="F9" s="20">
        <v>5000</v>
      </c>
      <c r="G9" s="20">
        <v>8000</v>
      </c>
      <c r="H9" s="20">
        <v>3000</v>
      </c>
      <c r="I9" s="20">
        <v>25000</v>
      </c>
    </row>
    <row r="10" spans="1:9" ht="17" customHeight="1" x14ac:dyDescent="0.3">
      <c r="A10" s="58"/>
      <c r="B10" s="11"/>
      <c r="C10" s="51" t="s">
        <v>86</v>
      </c>
      <c r="D10" s="36"/>
      <c r="E10" s="34">
        <v>240000</v>
      </c>
      <c r="F10" s="35">
        <v>35000</v>
      </c>
      <c r="G10" s="35">
        <v>35000</v>
      </c>
      <c r="H10" s="35">
        <v>10000</v>
      </c>
      <c r="I10" s="35">
        <v>160000</v>
      </c>
    </row>
    <row r="11" spans="1:9" ht="17" customHeight="1" x14ac:dyDescent="0.3">
      <c r="A11" s="58"/>
      <c r="B11" s="11"/>
      <c r="C11" s="50" t="s">
        <v>56</v>
      </c>
      <c r="D11" s="37"/>
      <c r="E11" s="19">
        <v>845000</v>
      </c>
      <c r="F11" s="20">
        <v>150000</v>
      </c>
      <c r="G11" s="20">
        <v>115000</v>
      </c>
      <c r="H11" s="20">
        <v>60000</v>
      </c>
      <c r="I11" s="20">
        <v>520000</v>
      </c>
    </row>
    <row r="12" spans="1:9" ht="17" customHeight="1" x14ac:dyDescent="0.3">
      <c r="A12" s="58"/>
      <c r="B12" s="11"/>
      <c r="C12" s="51" t="s">
        <v>55</v>
      </c>
      <c r="D12" s="36"/>
      <c r="E12" s="34">
        <v>250000</v>
      </c>
      <c r="F12" s="35">
        <v>15000</v>
      </c>
      <c r="G12" s="35">
        <v>10000</v>
      </c>
      <c r="H12" s="35">
        <v>15000</v>
      </c>
      <c r="I12" s="35">
        <v>210000</v>
      </c>
    </row>
    <row r="13" spans="1:9" ht="17" customHeight="1" x14ac:dyDescent="0.3">
      <c r="A13" s="58"/>
      <c r="B13" s="11"/>
      <c r="C13" s="50" t="s">
        <v>107</v>
      </c>
      <c r="D13" s="37"/>
      <c r="E13" s="19">
        <v>65500</v>
      </c>
      <c r="F13" s="20">
        <v>2500</v>
      </c>
      <c r="G13" s="20">
        <v>4000</v>
      </c>
      <c r="H13" s="20">
        <v>4000</v>
      </c>
      <c r="I13" s="20">
        <v>55000</v>
      </c>
    </row>
    <row r="14" spans="1:9" ht="17" customHeight="1" x14ac:dyDescent="0.3">
      <c r="A14" s="58"/>
      <c r="B14" s="11"/>
      <c r="C14" s="51"/>
      <c r="D14" s="36"/>
      <c r="E14" s="34"/>
      <c r="F14" s="35"/>
      <c r="G14" s="35"/>
      <c r="H14" s="35"/>
      <c r="I14" s="35"/>
    </row>
    <row r="15" spans="1:9" s="44" customFormat="1" ht="17" customHeight="1" x14ac:dyDescent="0.3">
      <c r="A15" s="58"/>
      <c r="B15" s="42"/>
      <c r="C15" s="52" t="s">
        <v>5</v>
      </c>
      <c r="D15" s="43"/>
      <c r="E15" s="19"/>
      <c r="F15" s="19"/>
      <c r="G15" s="19"/>
      <c r="H15" s="19"/>
      <c r="I15" s="19"/>
    </row>
    <row r="16" spans="1:9" ht="17" customHeight="1" x14ac:dyDescent="0.3">
      <c r="A16" s="58"/>
      <c r="B16" s="11"/>
      <c r="C16" s="51" t="s">
        <v>87</v>
      </c>
      <c r="D16" s="36"/>
      <c r="E16" s="34">
        <v>55000</v>
      </c>
      <c r="F16" s="35">
        <v>8000</v>
      </c>
      <c r="G16" s="35">
        <v>8000</v>
      </c>
      <c r="H16" s="35">
        <v>4000</v>
      </c>
      <c r="I16" s="35">
        <v>35000</v>
      </c>
    </row>
    <row r="17" spans="1:9" ht="17" customHeight="1" x14ac:dyDescent="0.3">
      <c r="A17" s="58"/>
      <c r="B17" s="59"/>
      <c r="C17" s="50" t="s">
        <v>88</v>
      </c>
      <c r="D17" s="37"/>
      <c r="E17" s="19">
        <v>160000</v>
      </c>
      <c r="F17" s="20">
        <v>25000</v>
      </c>
      <c r="G17" s="20">
        <v>25000</v>
      </c>
      <c r="H17" s="20">
        <v>10000</v>
      </c>
      <c r="I17" s="20">
        <v>100000</v>
      </c>
    </row>
    <row r="18" spans="1:9" ht="17" customHeight="1" x14ac:dyDescent="0.3">
      <c r="A18" s="58"/>
      <c r="B18" s="59"/>
      <c r="C18" s="51"/>
      <c r="D18" s="36"/>
      <c r="E18" s="34"/>
      <c r="F18" s="35"/>
      <c r="G18" s="35"/>
      <c r="H18" s="35"/>
      <c r="I18" s="35"/>
    </row>
    <row r="19" spans="1:9" s="44" customFormat="1" ht="17" customHeight="1" x14ac:dyDescent="0.3">
      <c r="A19" s="58"/>
      <c r="B19" s="59"/>
      <c r="C19" s="52" t="s">
        <v>57</v>
      </c>
      <c r="D19" s="43"/>
      <c r="E19" s="19"/>
      <c r="F19" s="19"/>
      <c r="G19" s="19"/>
      <c r="H19" s="19"/>
      <c r="I19" s="19"/>
    </row>
    <row r="20" spans="1:9" ht="17" customHeight="1" x14ac:dyDescent="0.3">
      <c r="A20" s="58"/>
      <c r="B20" s="17"/>
      <c r="C20" s="51" t="s">
        <v>58</v>
      </c>
      <c r="D20" s="36"/>
      <c r="E20" s="34">
        <v>84000</v>
      </c>
      <c r="F20" s="35">
        <v>18000</v>
      </c>
      <c r="G20" s="35">
        <v>19000</v>
      </c>
      <c r="H20" s="35">
        <v>5000</v>
      </c>
      <c r="I20" s="35">
        <v>42000</v>
      </c>
    </row>
    <row r="21" spans="1:9" ht="17" customHeight="1" x14ac:dyDescent="0.3">
      <c r="A21" s="58"/>
      <c r="B21" s="60"/>
      <c r="C21" s="50" t="s">
        <v>59</v>
      </c>
      <c r="D21" s="37"/>
      <c r="E21" s="19">
        <v>18000</v>
      </c>
      <c r="F21" s="20">
        <v>4000</v>
      </c>
      <c r="G21" s="20">
        <v>4000</v>
      </c>
      <c r="H21" s="20">
        <v>1000</v>
      </c>
      <c r="I21" s="20">
        <v>9000</v>
      </c>
    </row>
    <row r="22" spans="1:9" ht="17" customHeight="1" x14ac:dyDescent="0.3">
      <c r="A22" s="58"/>
      <c r="B22" s="60"/>
      <c r="C22" s="51" t="s">
        <v>60</v>
      </c>
      <c r="D22" s="36"/>
      <c r="E22" s="34">
        <v>50000</v>
      </c>
      <c r="F22" s="35">
        <v>17000</v>
      </c>
      <c r="G22" s="35">
        <v>14000</v>
      </c>
      <c r="H22" s="35">
        <v>5000</v>
      </c>
      <c r="I22" s="35">
        <v>14000</v>
      </c>
    </row>
    <row r="23" spans="1:9" ht="17" customHeight="1" x14ac:dyDescent="0.3">
      <c r="A23" s="58"/>
      <c r="B23" s="60"/>
      <c r="C23" s="50" t="s">
        <v>61</v>
      </c>
      <c r="D23" s="37"/>
      <c r="E23" s="19">
        <v>67000</v>
      </c>
      <c r="F23" s="20">
        <v>19000</v>
      </c>
      <c r="G23" s="20">
        <v>18000</v>
      </c>
      <c r="H23" s="20">
        <v>5000</v>
      </c>
      <c r="I23" s="20">
        <v>25000</v>
      </c>
    </row>
    <row r="24" spans="1:9" ht="17" customHeight="1" x14ac:dyDescent="0.3">
      <c r="A24" s="58"/>
      <c r="B24" s="60"/>
      <c r="C24" s="51"/>
      <c r="D24" s="36"/>
      <c r="E24" s="34"/>
      <c r="F24" s="35"/>
      <c r="G24" s="35"/>
      <c r="H24" s="35"/>
      <c r="I24" s="35"/>
    </row>
    <row r="25" spans="1:9" s="44" customFormat="1" ht="17" customHeight="1" x14ac:dyDescent="0.3">
      <c r="A25" s="58"/>
      <c r="B25" s="60"/>
      <c r="C25" s="52" t="s">
        <v>6</v>
      </c>
      <c r="D25" s="43"/>
      <c r="E25" s="19"/>
      <c r="F25" s="19"/>
      <c r="G25" s="19"/>
      <c r="H25" s="19"/>
      <c r="I25" s="19"/>
    </row>
    <row r="26" spans="1:9" ht="17" customHeight="1" x14ac:dyDescent="0.3">
      <c r="A26" s="58"/>
      <c r="B26" s="60"/>
      <c r="C26" s="51" t="s">
        <v>62</v>
      </c>
      <c r="D26" s="36"/>
      <c r="E26" s="34">
        <v>45000</v>
      </c>
      <c r="F26" s="35">
        <v>13000</v>
      </c>
      <c r="G26" s="35">
        <v>12000</v>
      </c>
      <c r="H26" s="35">
        <v>4000</v>
      </c>
      <c r="I26" s="35">
        <v>16000</v>
      </c>
    </row>
    <row r="27" spans="1:9" ht="17" customHeight="1" x14ac:dyDescent="0.3">
      <c r="A27" s="58"/>
      <c r="B27" s="11"/>
      <c r="C27" s="50" t="s">
        <v>92</v>
      </c>
      <c r="D27" s="37"/>
      <c r="E27" s="19">
        <v>59000</v>
      </c>
      <c r="F27" s="20">
        <v>10000</v>
      </c>
      <c r="G27" s="20">
        <v>12000</v>
      </c>
      <c r="H27" s="20">
        <v>3000</v>
      </c>
      <c r="I27" s="20">
        <v>34000</v>
      </c>
    </row>
    <row r="28" spans="1:9" ht="17" customHeight="1" x14ac:dyDescent="0.3">
      <c r="A28" s="58"/>
      <c r="B28" s="11"/>
      <c r="C28" s="51" t="s">
        <v>93</v>
      </c>
      <c r="D28" s="36"/>
      <c r="E28" s="34">
        <v>34000</v>
      </c>
      <c r="F28" s="35">
        <v>7000</v>
      </c>
      <c r="G28" s="35">
        <v>9000</v>
      </c>
      <c r="H28" s="35">
        <v>2000</v>
      </c>
      <c r="I28" s="35">
        <v>16000</v>
      </c>
    </row>
    <row r="29" spans="1:9" ht="17" customHeight="1" x14ac:dyDescent="0.3">
      <c r="A29" s="58"/>
      <c r="B29" s="11"/>
      <c r="C29" s="50" t="s">
        <v>94</v>
      </c>
      <c r="D29" s="37"/>
      <c r="E29" s="19">
        <v>30000</v>
      </c>
      <c r="F29" s="20">
        <v>7000</v>
      </c>
      <c r="G29" s="20">
        <v>13000</v>
      </c>
      <c r="H29" s="20">
        <v>3000</v>
      </c>
      <c r="I29" s="20">
        <v>7000</v>
      </c>
    </row>
    <row r="30" spans="1:9" ht="17" customHeight="1" x14ac:dyDescent="0.3">
      <c r="A30" s="58"/>
      <c r="B30" s="11"/>
      <c r="C30" s="51" t="s">
        <v>95</v>
      </c>
      <c r="D30" s="36"/>
      <c r="E30" s="34">
        <v>13000</v>
      </c>
      <c r="F30" s="35">
        <v>3000</v>
      </c>
      <c r="G30" s="35">
        <v>6000</v>
      </c>
      <c r="H30" s="35">
        <v>3000</v>
      </c>
      <c r="I30" s="35">
        <v>1000</v>
      </c>
    </row>
    <row r="31" spans="1:9" ht="17" customHeight="1" x14ac:dyDescent="0.3">
      <c r="A31" s="58"/>
      <c r="B31" s="11"/>
      <c r="C31" s="50" t="s">
        <v>96</v>
      </c>
      <c r="D31" s="37"/>
      <c r="E31" s="19">
        <v>60000</v>
      </c>
      <c r="F31" s="20">
        <v>15000</v>
      </c>
      <c r="G31" s="20">
        <v>16000</v>
      </c>
      <c r="H31" s="20">
        <v>4000</v>
      </c>
      <c r="I31" s="20">
        <v>25000</v>
      </c>
    </row>
    <row r="32" spans="1:9" ht="17" customHeight="1" x14ac:dyDescent="0.3">
      <c r="A32" s="58"/>
      <c r="B32" s="11"/>
      <c r="C32" s="51" t="s">
        <v>97</v>
      </c>
      <c r="D32" s="36"/>
      <c r="E32" s="34">
        <v>38000</v>
      </c>
      <c r="F32" s="35">
        <v>12000</v>
      </c>
      <c r="G32" s="35">
        <v>13000</v>
      </c>
      <c r="H32" s="35">
        <v>3000</v>
      </c>
      <c r="I32" s="35">
        <v>10000</v>
      </c>
    </row>
    <row r="33" spans="1:9" ht="17" customHeight="1" x14ac:dyDescent="0.3">
      <c r="A33" s="58"/>
      <c r="B33" s="11"/>
      <c r="C33" s="50"/>
      <c r="D33" s="37"/>
      <c r="E33" s="19"/>
      <c r="F33" s="20"/>
      <c r="G33" s="20"/>
      <c r="H33" s="20"/>
      <c r="I33" s="20"/>
    </row>
    <row r="34" spans="1:9" s="44" customFormat="1" ht="17" customHeight="1" x14ac:dyDescent="0.3">
      <c r="A34" s="58"/>
      <c r="B34" s="45"/>
      <c r="C34" s="53" t="s">
        <v>7</v>
      </c>
      <c r="D34" s="46"/>
      <c r="E34" s="34"/>
      <c r="F34" s="34"/>
      <c r="G34" s="34"/>
      <c r="H34" s="34"/>
      <c r="I34" s="34"/>
    </row>
    <row r="35" spans="1:9" ht="17" customHeight="1" x14ac:dyDescent="0.3">
      <c r="A35" s="58"/>
      <c r="B35" s="13"/>
      <c r="C35" s="50" t="s">
        <v>64</v>
      </c>
      <c r="D35" s="37"/>
      <c r="E35" s="19">
        <v>90000</v>
      </c>
      <c r="F35" s="20">
        <v>30000</v>
      </c>
      <c r="G35" s="20">
        <v>30000</v>
      </c>
      <c r="H35" s="20">
        <v>10000</v>
      </c>
      <c r="I35" s="20">
        <v>20000</v>
      </c>
    </row>
    <row r="36" spans="1:9" ht="17" customHeight="1" x14ac:dyDescent="0.3">
      <c r="A36" s="58"/>
      <c r="B36" s="13"/>
      <c r="C36" s="51" t="s">
        <v>106</v>
      </c>
      <c r="D36" s="36"/>
      <c r="E36" s="34">
        <v>40000</v>
      </c>
      <c r="F36" s="35">
        <v>20000</v>
      </c>
      <c r="G36" s="35">
        <v>5000</v>
      </c>
      <c r="H36" s="35">
        <v>10000</v>
      </c>
      <c r="I36" s="35">
        <v>5000</v>
      </c>
    </row>
    <row r="37" spans="1:9" ht="17" customHeight="1" x14ac:dyDescent="0.3">
      <c r="A37" s="58"/>
      <c r="B37" s="11"/>
      <c r="C37" s="50"/>
      <c r="D37" s="37"/>
      <c r="E37" s="19"/>
      <c r="F37" s="20"/>
      <c r="G37" s="20"/>
      <c r="H37" s="20"/>
      <c r="I37" s="20"/>
    </row>
    <row r="38" spans="1:9" s="44" customFormat="1" ht="17" customHeight="1" x14ac:dyDescent="0.3">
      <c r="A38" s="58"/>
      <c r="B38" s="45"/>
      <c r="C38" s="53" t="s">
        <v>8</v>
      </c>
      <c r="D38" s="46"/>
      <c r="E38" s="34"/>
      <c r="F38" s="34"/>
      <c r="G38" s="34"/>
      <c r="H38" s="34"/>
      <c r="I38" s="34"/>
    </row>
    <row r="39" spans="1:9" ht="17" customHeight="1" x14ac:dyDescent="0.3">
      <c r="A39" s="58"/>
      <c r="B39" s="11"/>
      <c r="C39" s="50" t="s">
        <v>65</v>
      </c>
      <c r="D39" s="37"/>
      <c r="E39" s="19">
        <v>6000</v>
      </c>
      <c r="F39" s="20">
        <v>3000</v>
      </c>
      <c r="G39" s="20">
        <v>2000</v>
      </c>
      <c r="H39" s="20">
        <v>400</v>
      </c>
      <c r="I39" s="20">
        <v>300</v>
      </c>
    </row>
    <row r="40" spans="1:9" ht="17" customHeight="1" x14ac:dyDescent="0.3">
      <c r="A40" s="58"/>
      <c r="B40" s="11"/>
      <c r="C40" s="51" t="s">
        <v>66</v>
      </c>
      <c r="D40" s="36"/>
      <c r="E40" s="34">
        <v>33000</v>
      </c>
      <c r="F40" s="35">
        <v>12000</v>
      </c>
      <c r="G40" s="35">
        <v>12000</v>
      </c>
      <c r="H40" s="35">
        <v>400</v>
      </c>
      <c r="I40" s="35">
        <v>9000</v>
      </c>
    </row>
    <row r="41" spans="1:9" ht="17" customHeight="1" x14ac:dyDescent="0.3">
      <c r="A41" s="58"/>
      <c r="B41" s="11"/>
      <c r="C41" s="50" t="s">
        <v>67</v>
      </c>
      <c r="D41" s="37"/>
      <c r="E41" s="19">
        <v>27000</v>
      </c>
      <c r="F41" s="20">
        <v>13000</v>
      </c>
      <c r="G41" s="20">
        <v>12000</v>
      </c>
      <c r="H41" s="20">
        <v>500</v>
      </c>
      <c r="I41" s="20">
        <v>1000</v>
      </c>
    </row>
    <row r="42" spans="1:9" ht="17" customHeight="1" x14ac:dyDescent="0.3">
      <c r="A42" s="58"/>
      <c r="B42" s="11"/>
      <c r="C42" s="51"/>
      <c r="D42" s="36"/>
      <c r="E42" s="34"/>
      <c r="F42" s="35"/>
      <c r="G42" s="35"/>
      <c r="H42" s="35"/>
      <c r="I42" s="35"/>
    </row>
    <row r="43" spans="1:9" s="44" customFormat="1" ht="17" customHeight="1" x14ac:dyDescent="0.3">
      <c r="A43" s="58"/>
      <c r="B43" s="45"/>
      <c r="C43" s="52" t="s">
        <v>9</v>
      </c>
      <c r="D43" s="43"/>
      <c r="E43" s="19"/>
      <c r="F43" s="19"/>
      <c r="G43" s="19"/>
      <c r="H43" s="19"/>
      <c r="I43" s="19"/>
    </row>
    <row r="44" spans="1:9" ht="17" customHeight="1" x14ac:dyDescent="0.3">
      <c r="A44" s="58"/>
      <c r="B44" s="11"/>
      <c r="C44" s="51" t="s">
        <v>68</v>
      </c>
      <c r="D44" s="36"/>
      <c r="E44" s="34">
        <v>120000</v>
      </c>
      <c r="F44" s="35">
        <v>30000</v>
      </c>
      <c r="G44" s="35">
        <v>45000</v>
      </c>
      <c r="H44" s="35">
        <v>15000</v>
      </c>
      <c r="I44" s="35">
        <v>30000</v>
      </c>
    </row>
    <row r="45" spans="1:9" ht="17" customHeight="1" x14ac:dyDescent="0.3">
      <c r="A45" s="58"/>
      <c r="B45" s="11"/>
      <c r="C45" s="50" t="s">
        <v>89</v>
      </c>
      <c r="D45" s="37"/>
      <c r="E45" s="19">
        <v>0</v>
      </c>
      <c r="F45" s="20">
        <v>30000</v>
      </c>
      <c r="G45" s="20">
        <v>40000</v>
      </c>
      <c r="H45" s="20">
        <v>15000</v>
      </c>
      <c r="I45" s="20">
        <v>0</v>
      </c>
    </row>
    <row r="46" spans="1:9" ht="17" customHeight="1" x14ac:dyDescent="0.3">
      <c r="A46" s="58"/>
      <c r="B46" s="18"/>
      <c r="C46" s="51" t="s">
        <v>80</v>
      </c>
      <c r="D46" s="36"/>
      <c r="E46" s="34">
        <v>40000</v>
      </c>
      <c r="F46" s="35">
        <v>8000</v>
      </c>
      <c r="G46" s="35">
        <v>10000</v>
      </c>
      <c r="H46" s="35">
        <v>2000</v>
      </c>
      <c r="I46" s="35">
        <v>20000</v>
      </c>
    </row>
    <row r="47" spans="1:9" ht="17" customHeight="1" x14ac:dyDescent="0.3">
      <c r="A47" s="58"/>
      <c r="B47" s="18"/>
      <c r="C47" s="50" t="s">
        <v>81</v>
      </c>
      <c r="D47" s="37"/>
      <c r="E47" s="19">
        <v>47000</v>
      </c>
      <c r="F47" s="20">
        <v>8000</v>
      </c>
      <c r="G47" s="20">
        <v>15000</v>
      </c>
      <c r="H47" s="20">
        <v>4000</v>
      </c>
      <c r="I47" s="20">
        <v>20000</v>
      </c>
    </row>
    <row r="48" spans="1:9" ht="17" customHeight="1" x14ac:dyDescent="0.3">
      <c r="A48" s="58"/>
      <c r="B48" s="11"/>
      <c r="C48" s="51"/>
      <c r="D48" s="36"/>
      <c r="E48" s="34"/>
      <c r="F48" s="35"/>
      <c r="G48" s="35"/>
      <c r="H48" s="35"/>
      <c r="I48" s="35"/>
    </row>
    <row r="49" spans="1:9" s="44" customFormat="1" ht="17" customHeight="1" x14ac:dyDescent="0.3">
      <c r="A49" s="58"/>
      <c r="B49" s="45"/>
      <c r="C49" s="52" t="s">
        <v>41</v>
      </c>
      <c r="D49" s="43"/>
      <c r="E49" s="19"/>
      <c r="F49" s="19"/>
      <c r="G49" s="19"/>
      <c r="H49" s="19"/>
      <c r="I49" s="19"/>
    </row>
    <row r="50" spans="1:9" ht="17" customHeight="1" x14ac:dyDescent="0.3">
      <c r="A50" s="58"/>
      <c r="B50" s="11"/>
      <c r="C50" s="51" t="s">
        <v>56</v>
      </c>
      <c r="D50" s="36"/>
      <c r="E50" s="34">
        <v>0</v>
      </c>
      <c r="F50" s="35">
        <v>20000</v>
      </c>
      <c r="G50" s="35">
        <v>25000</v>
      </c>
      <c r="H50" s="35">
        <v>10000</v>
      </c>
      <c r="I50" s="35">
        <v>0</v>
      </c>
    </row>
    <row r="51" spans="1:9" ht="17" customHeight="1" x14ac:dyDescent="0.3">
      <c r="A51" s="58"/>
      <c r="B51" s="11"/>
      <c r="C51" s="50"/>
      <c r="D51" s="37"/>
      <c r="E51" s="19"/>
      <c r="F51" s="20"/>
      <c r="G51" s="20"/>
      <c r="H51" s="20"/>
      <c r="I51" s="20"/>
    </row>
    <row r="52" spans="1:9" s="44" customFormat="1" ht="17" customHeight="1" x14ac:dyDescent="0.3">
      <c r="A52" s="58"/>
      <c r="B52" s="45"/>
      <c r="C52" s="53" t="s">
        <v>42</v>
      </c>
      <c r="D52" s="46"/>
      <c r="E52" s="34"/>
      <c r="F52" s="34"/>
      <c r="G52" s="34"/>
      <c r="H52" s="34"/>
      <c r="I52" s="34"/>
    </row>
    <row r="53" spans="1:9" ht="17" customHeight="1" x14ac:dyDescent="0.3">
      <c r="A53" s="58"/>
      <c r="B53" s="11"/>
      <c r="C53" s="50" t="s">
        <v>69</v>
      </c>
      <c r="D53" s="37"/>
      <c r="E53" s="19">
        <v>163000</v>
      </c>
      <c r="F53" s="20">
        <v>10000</v>
      </c>
      <c r="G53" s="20">
        <v>15000</v>
      </c>
      <c r="H53" s="20">
        <v>8000</v>
      </c>
      <c r="I53" s="20">
        <v>130000</v>
      </c>
    </row>
    <row r="54" spans="1:9" ht="17" customHeight="1" x14ac:dyDescent="0.3">
      <c r="A54" s="58"/>
      <c r="B54" s="11"/>
      <c r="C54" s="51" t="s">
        <v>90</v>
      </c>
      <c r="D54" s="36"/>
      <c r="E54" s="34">
        <v>146000</v>
      </c>
      <c r="F54" s="35">
        <v>6000</v>
      </c>
      <c r="G54" s="35">
        <v>15000</v>
      </c>
      <c r="H54" s="35">
        <v>20000</v>
      </c>
      <c r="I54" s="35">
        <v>105000</v>
      </c>
    </row>
    <row r="55" spans="1:9" ht="17" customHeight="1" x14ac:dyDescent="0.3">
      <c r="A55" s="58"/>
      <c r="B55" s="11"/>
      <c r="C55" s="50" t="s">
        <v>70</v>
      </c>
      <c r="D55" s="37"/>
      <c r="E55" s="19">
        <v>73000</v>
      </c>
      <c r="F55" s="20">
        <v>10000</v>
      </c>
      <c r="G55" s="20">
        <v>8000</v>
      </c>
      <c r="H55" s="20">
        <v>5000</v>
      </c>
      <c r="I55" s="20">
        <v>50000</v>
      </c>
    </row>
    <row r="56" spans="1:9" ht="17" customHeight="1" x14ac:dyDescent="0.3">
      <c r="A56" s="58"/>
      <c r="B56" s="11"/>
      <c r="C56" s="51"/>
      <c r="D56" s="36"/>
      <c r="E56" s="34"/>
      <c r="F56" s="35"/>
      <c r="G56" s="35"/>
      <c r="H56" s="35"/>
      <c r="I56" s="35"/>
    </row>
    <row r="57" spans="1:9" s="44" customFormat="1" ht="17" customHeight="1" x14ac:dyDescent="0.3">
      <c r="A57" s="58"/>
      <c r="B57" s="45"/>
      <c r="C57" s="52" t="s">
        <v>10</v>
      </c>
      <c r="D57" s="43"/>
      <c r="E57" s="19"/>
      <c r="F57" s="19"/>
      <c r="G57" s="19"/>
      <c r="H57" s="19"/>
      <c r="I57" s="19"/>
    </row>
    <row r="58" spans="1:9" ht="17" customHeight="1" x14ac:dyDescent="0.3">
      <c r="A58" s="58"/>
      <c r="B58" s="11"/>
      <c r="C58" s="51" t="s">
        <v>59</v>
      </c>
      <c r="D58" s="36"/>
      <c r="E58" s="34">
        <v>0</v>
      </c>
      <c r="F58" s="35">
        <v>2000</v>
      </c>
      <c r="G58" s="35">
        <v>2000</v>
      </c>
      <c r="H58" s="35">
        <v>0</v>
      </c>
      <c r="I58" s="35">
        <v>6000</v>
      </c>
    </row>
    <row r="59" spans="1:9" ht="17" customHeight="1" x14ac:dyDescent="0.3">
      <c r="A59" s="58"/>
      <c r="B59" s="11"/>
      <c r="C59" s="50"/>
      <c r="D59" s="37"/>
      <c r="E59" s="19"/>
      <c r="F59" s="20"/>
      <c r="G59" s="20"/>
      <c r="H59" s="20"/>
      <c r="I59" s="20"/>
    </row>
    <row r="60" spans="1:9" s="44" customFormat="1" ht="17" customHeight="1" x14ac:dyDescent="0.3">
      <c r="A60" s="58"/>
      <c r="B60" s="45"/>
      <c r="C60" s="53" t="s">
        <v>11</v>
      </c>
      <c r="D60" s="46"/>
      <c r="E60" s="34"/>
      <c r="F60" s="34"/>
      <c r="G60" s="34"/>
      <c r="H60" s="34"/>
      <c r="I60" s="34"/>
    </row>
    <row r="61" spans="1:9" ht="17" customHeight="1" x14ac:dyDescent="0.3">
      <c r="A61" s="58"/>
      <c r="B61" s="11"/>
      <c r="C61" s="50" t="s">
        <v>63</v>
      </c>
      <c r="D61" s="37"/>
      <c r="E61" s="19">
        <v>22000</v>
      </c>
      <c r="F61" s="20">
        <v>2000</v>
      </c>
      <c r="G61" s="20">
        <v>4000</v>
      </c>
      <c r="H61" s="20">
        <v>2000</v>
      </c>
      <c r="I61" s="20">
        <v>14000</v>
      </c>
    </row>
    <row r="62" spans="1:9" ht="17" customHeight="1" x14ac:dyDescent="0.3">
      <c r="A62" s="58"/>
      <c r="B62" s="11"/>
      <c r="C62" s="51" t="s">
        <v>71</v>
      </c>
      <c r="D62" s="36"/>
      <c r="E62" s="34">
        <v>6000</v>
      </c>
      <c r="F62" s="35">
        <v>600</v>
      </c>
      <c r="G62" s="35">
        <v>1000</v>
      </c>
      <c r="H62" s="35">
        <v>600</v>
      </c>
      <c r="I62" s="35">
        <v>4000</v>
      </c>
    </row>
    <row r="63" spans="1:9" ht="17" customHeight="1" x14ac:dyDescent="0.3">
      <c r="A63" s="58"/>
      <c r="B63" s="11"/>
      <c r="C63" s="50"/>
      <c r="D63" s="37"/>
      <c r="E63" s="19"/>
      <c r="F63" s="20"/>
      <c r="G63" s="20"/>
      <c r="H63" s="20"/>
      <c r="I63" s="20"/>
    </row>
    <row r="64" spans="1:9" s="44" customFormat="1" ht="17" customHeight="1" x14ac:dyDescent="0.3">
      <c r="A64" s="58"/>
      <c r="B64" s="45"/>
      <c r="C64" s="53" t="s">
        <v>12</v>
      </c>
      <c r="D64" s="46"/>
      <c r="E64" s="34"/>
      <c r="F64" s="34"/>
      <c r="G64" s="34"/>
      <c r="H64" s="34"/>
      <c r="I64" s="34"/>
    </row>
    <row r="65" spans="1:25" ht="17" customHeight="1" x14ac:dyDescent="0.3">
      <c r="A65" s="58"/>
      <c r="B65" s="11"/>
      <c r="C65" s="50" t="s">
        <v>105</v>
      </c>
      <c r="D65" s="37"/>
      <c r="E65" s="19">
        <v>45000</v>
      </c>
      <c r="F65" s="20">
        <v>6000</v>
      </c>
      <c r="G65" s="20">
        <v>6000</v>
      </c>
      <c r="H65" s="20">
        <v>3000</v>
      </c>
      <c r="I65" s="20">
        <v>30000</v>
      </c>
    </row>
    <row r="66" spans="1:25" ht="17" customHeight="1" x14ac:dyDescent="0.3">
      <c r="A66" s="11"/>
      <c r="B66" s="11"/>
      <c r="C66" s="47"/>
      <c r="D66" s="37"/>
      <c r="E66" s="14"/>
      <c r="F66" s="15"/>
      <c r="G66" s="15"/>
      <c r="H66" s="15"/>
      <c r="I66" s="15"/>
    </row>
    <row r="67" spans="1:25" ht="17" customHeight="1" x14ac:dyDescent="0.3">
      <c r="A67" s="61" t="s">
        <v>13</v>
      </c>
      <c r="B67" s="11"/>
      <c r="C67" s="49" t="s">
        <v>14</v>
      </c>
      <c r="D67" s="36"/>
      <c r="E67" s="16"/>
      <c r="F67" s="12"/>
      <c r="G67" s="12"/>
      <c r="H67" s="12"/>
      <c r="I67" s="12"/>
    </row>
    <row r="68" spans="1:25" ht="17" customHeight="1" x14ac:dyDescent="0.3">
      <c r="A68" s="61"/>
      <c r="B68" s="11"/>
      <c r="C68" s="47" t="s">
        <v>14</v>
      </c>
      <c r="D68" s="37"/>
      <c r="E68" s="14">
        <v>94686000</v>
      </c>
      <c r="F68" s="15">
        <v>21164000</v>
      </c>
      <c r="G68" s="15">
        <v>17925000</v>
      </c>
      <c r="H68" s="15">
        <v>8955000</v>
      </c>
      <c r="I68" s="15">
        <v>46642000</v>
      </c>
    </row>
    <row r="69" spans="1:25" ht="17" customHeight="1" x14ac:dyDescent="0.3">
      <c r="A69" s="61"/>
      <c r="B69" s="11"/>
      <c r="C69" s="54"/>
      <c r="D69" s="36"/>
      <c r="E69" s="16"/>
      <c r="F69" s="12"/>
      <c r="G69" s="12"/>
      <c r="H69" s="12"/>
      <c r="I69" s="12"/>
    </row>
    <row r="70" spans="1:25" ht="17" customHeight="1" x14ac:dyDescent="0.3">
      <c r="A70" s="61"/>
      <c r="B70" s="11"/>
      <c r="C70" s="55" t="s">
        <v>16</v>
      </c>
      <c r="D70" s="37"/>
      <c r="E70" s="14"/>
      <c r="F70" s="15"/>
      <c r="G70" s="15"/>
      <c r="H70" s="15"/>
      <c r="I70" s="15"/>
    </row>
    <row r="71" spans="1:25" ht="17" customHeight="1" x14ac:dyDescent="0.3">
      <c r="A71" s="61"/>
      <c r="B71" s="11"/>
      <c r="C71" s="54" t="s">
        <v>45</v>
      </c>
      <c r="D71" s="36"/>
      <c r="E71" s="16">
        <v>5305000</v>
      </c>
      <c r="F71" s="12">
        <v>1499000</v>
      </c>
      <c r="G71" s="12">
        <v>830000</v>
      </c>
      <c r="H71" s="12">
        <v>74000</v>
      </c>
      <c r="I71" s="12">
        <v>2902000</v>
      </c>
    </row>
    <row r="72" spans="1:25" s="21" customFormat="1" ht="17" customHeight="1" x14ac:dyDescent="0.3">
      <c r="A72" s="61"/>
      <c r="B72" s="11"/>
      <c r="C72" s="50" t="s">
        <v>46</v>
      </c>
      <c r="D72" s="37"/>
      <c r="E72" s="19">
        <v>5055000</v>
      </c>
      <c r="F72" s="20">
        <v>1125000</v>
      </c>
      <c r="G72" s="20">
        <v>1285000</v>
      </c>
      <c r="H72" s="20">
        <v>655000</v>
      </c>
      <c r="I72" s="20">
        <v>1990000</v>
      </c>
      <c r="J72" s="1"/>
      <c r="K72" s="1"/>
      <c r="L72" s="1"/>
      <c r="M72" s="1"/>
      <c r="N72" s="1"/>
      <c r="O72" s="1"/>
      <c r="P72" s="1"/>
      <c r="Q72" s="1"/>
      <c r="R72" s="1"/>
      <c r="S72" s="1"/>
      <c r="T72" s="1"/>
      <c r="U72" s="1"/>
      <c r="V72" s="1"/>
      <c r="W72" s="1"/>
      <c r="X72" s="1"/>
      <c r="Y72" s="1"/>
    </row>
    <row r="73" spans="1:25" s="21" customFormat="1" ht="17" customHeight="1" x14ac:dyDescent="0.3">
      <c r="A73" s="61"/>
      <c r="B73" s="11"/>
      <c r="C73" s="54" t="s">
        <v>72</v>
      </c>
      <c r="D73" s="36"/>
      <c r="E73" s="16">
        <v>2261000</v>
      </c>
      <c r="F73" s="12">
        <v>578000</v>
      </c>
      <c r="G73" s="12">
        <v>358000</v>
      </c>
      <c r="H73" s="12"/>
      <c r="I73" s="12">
        <v>1325000</v>
      </c>
      <c r="J73" s="1"/>
      <c r="K73" s="1"/>
      <c r="L73" s="1"/>
      <c r="M73" s="1"/>
      <c r="N73" s="1"/>
      <c r="O73" s="1"/>
      <c r="P73" s="1"/>
      <c r="Q73" s="1"/>
      <c r="R73" s="1"/>
      <c r="S73" s="1"/>
      <c r="T73" s="1"/>
      <c r="U73" s="1"/>
      <c r="V73" s="1"/>
      <c r="W73" s="1"/>
      <c r="X73" s="1"/>
      <c r="Y73" s="1"/>
    </row>
    <row r="74" spans="1:25" s="21" customFormat="1" ht="17" customHeight="1" x14ac:dyDescent="0.3">
      <c r="A74" s="61"/>
      <c r="B74" s="11"/>
      <c r="C74" s="47" t="s">
        <v>73</v>
      </c>
      <c r="D74" s="37"/>
      <c r="E74" s="14">
        <f>SUM(F74:I74)</f>
        <v>12271000</v>
      </c>
      <c r="F74" s="20">
        <v>3736000</v>
      </c>
      <c r="G74" s="20">
        <v>2746000</v>
      </c>
      <c r="H74" s="20">
        <v>478000</v>
      </c>
      <c r="I74" s="20">
        <v>5311000</v>
      </c>
      <c r="J74" s="1"/>
      <c r="K74" s="1"/>
      <c r="L74" s="1"/>
      <c r="M74" s="1"/>
      <c r="N74" s="1"/>
      <c r="O74" s="1"/>
      <c r="P74" s="1"/>
      <c r="Q74" s="1"/>
      <c r="R74" s="1"/>
      <c r="S74" s="1"/>
      <c r="T74" s="1"/>
      <c r="U74" s="1"/>
      <c r="V74" s="1"/>
      <c r="W74" s="1"/>
      <c r="X74" s="1"/>
      <c r="Y74" s="1"/>
    </row>
    <row r="75" spans="1:25" s="21" customFormat="1" ht="17" customHeight="1" x14ac:dyDescent="0.3">
      <c r="A75" s="61"/>
      <c r="B75" s="11"/>
      <c r="C75" s="54" t="s">
        <v>74</v>
      </c>
      <c r="D75" s="36"/>
      <c r="E75" s="16">
        <f>SUM(F75:I75)</f>
        <v>4543000</v>
      </c>
      <c r="F75" s="12">
        <v>1243000</v>
      </c>
      <c r="G75" s="12">
        <v>1057000</v>
      </c>
      <c r="H75" s="12">
        <v>502000</v>
      </c>
      <c r="I75" s="12">
        <v>1741000</v>
      </c>
      <c r="J75" s="1"/>
      <c r="K75" s="1"/>
      <c r="L75" s="1"/>
      <c r="M75" s="1"/>
      <c r="N75" s="1"/>
      <c r="O75" s="1"/>
      <c r="P75" s="1"/>
      <c r="Q75" s="1"/>
      <c r="R75" s="1"/>
      <c r="S75" s="1"/>
      <c r="T75" s="1"/>
      <c r="U75" s="1"/>
      <c r="V75" s="1"/>
      <c r="W75" s="1"/>
      <c r="X75" s="1"/>
      <c r="Y75" s="1"/>
    </row>
    <row r="76" spans="1:25" s="21" customFormat="1" ht="17" customHeight="1" x14ac:dyDescent="0.3">
      <c r="A76" s="61"/>
      <c r="B76" s="11"/>
      <c r="C76" s="47"/>
      <c r="D76" s="37"/>
      <c r="E76" s="14"/>
      <c r="F76" s="15"/>
      <c r="G76" s="15"/>
      <c r="H76" s="15"/>
      <c r="I76" s="15"/>
      <c r="J76" s="1"/>
      <c r="K76" s="1"/>
      <c r="L76" s="1"/>
      <c r="M76" s="1"/>
      <c r="N76" s="1"/>
      <c r="O76" s="1"/>
      <c r="P76" s="1"/>
      <c r="Q76" s="1"/>
      <c r="R76" s="1"/>
      <c r="S76" s="1"/>
      <c r="T76" s="1"/>
      <c r="U76" s="1"/>
      <c r="V76" s="1"/>
      <c r="W76" s="1"/>
      <c r="X76" s="1"/>
      <c r="Y76" s="1"/>
    </row>
    <row r="77" spans="1:25" s="21" customFormat="1" ht="17" customHeight="1" x14ac:dyDescent="0.3">
      <c r="A77" s="61"/>
      <c r="B77" s="11"/>
      <c r="C77" s="49" t="s">
        <v>17</v>
      </c>
      <c r="D77" s="36"/>
      <c r="E77" s="16"/>
      <c r="F77" s="12"/>
      <c r="G77" s="12"/>
      <c r="H77" s="12"/>
      <c r="I77" s="12"/>
      <c r="J77" s="1"/>
      <c r="K77" s="1"/>
      <c r="L77" s="1"/>
      <c r="M77" s="1"/>
      <c r="N77" s="1"/>
      <c r="O77" s="1"/>
      <c r="P77" s="1"/>
      <c r="Q77" s="1"/>
      <c r="R77" s="1"/>
      <c r="S77" s="1"/>
      <c r="T77" s="1"/>
      <c r="U77" s="1"/>
      <c r="V77" s="1"/>
      <c r="W77" s="1"/>
      <c r="X77" s="1"/>
      <c r="Y77" s="1"/>
    </row>
    <row r="78" spans="1:25" s="21" customFormat="1" ht="17" customHeight="1" x14ac:dyDescent="0.3">
      <c r="A78" s="61"/>
      <c r="B78" s="11"/>
      <c r="C78" s="47" t="s">
        <v>75</v>
      </c>
      <c r="D78" s="37"/>
      <c r="E78" s="14">
        <v>1402000</v>
      </c>
      <c r="F78" s="15">
        <v>1047000</v>
      </c>
      <c r="G78" s="15">
        <v>41000</v>
      </c>
      <c r="H78" s="15">
        <v>244000</v>
      </c>
      <c r="I78" s="15">
        <v>70000</v>
      </c>
      <c r="J78" s="1"/>
      <c r="K78" s="1"/>
      <c r="L78" s="1"/>
      <c r="M78" s="1"/>
      <c r="N78" s="1"/>
      <c r="O78" s="1"/>
      <c r="P78" s="1"/>
      <c r="Q78" s="1"/>
      <c r="R78" s="1"/>
      <c r="S78" s="1"/>
      <c r="T78" s="1"/>
      <c r="U78" s="1"/>
      <c r="V78" s="1"/>
      <c r="W78" s="1"/>
      <c r="X78" s="1"/>
      <c r="Y78" s="1"/>
    </row>
    <row r="79" spans="1:25" s="21" customFormat="1" ht="17" customHeight="1" x14ac:dyDescent="0.3">
      <c r="A79" s="61"/>
      <c r="B79" s="11"/>
      <c r="C79" s="54" t="s">
        <v>76</v>
      </c>
      <c r="D79" s="36"/>
      <c r="E79" s="16">
        <v>2256000</v>
      </c>
      <c r="F79" s="12">
        <v>1347000</v>
      </c>
      <c r="G79" s="12">
        <v>258000</v>
      </c>
      <c r="H79" s="12">
        <v>191000</v>
      </c>
      <c r="I79" s="12">
        <v>460000</v>
      </c>
      <c r="J79" s="1"/>
      <c r="K79" s="1"/>
      <c r="L79" s="1"/>
      <c r="M79" s="1"/>
      <c r="N79" s="1"/>
      <c r="O79" s="1"/>
      <c r="P79" s="1"/>
      <c r="Q79" s="1"/>
      <c r="R79" s="1"/>
      <c r="S79" s="1"/>
      <c r="T79" s="1"/>
      <c r="U79" s="1"/>
      <c r="V79" s="1"/>
      <c r="W79" s="1"/>
      <c r="X79" s="1"/>
      <c r="Y79" s="1"/>
    </row>
    <row r="80" spans="1:25" s="21" customFormat="1" ht="17" customHeight="1" x14ac:dyDescent="0.3">
      <c r="A80" s="61"/>
      <c r="B80" s="11"/>
      <c r="C80" s="47"/>
      <c r="D80" s="37"/>
      <c r="E80" s="14"/>
      <c r="F80" s="15"/>
      <c r="G80" s="15"/>
      <c r="H80" s="15"/>
      <c r="I80" s="15"/>
      <c r="J80" s="1"/>
      <c r="K80" s="1"/>
      <c r="L80" s="1"/>
      <c r="M80" s="1"/>
      <c r="N80" s="1"/>
      <c r="O80" s="1"/>
      <c r="P80" s="1"/>
      <c r="Q80" s="1"/>
      <c r="R80" s="1"/>
      <c r="S80" s="1"/>
      <c r="T80" s="1"/>
      <c r="U80" s="1"/>
      <c r="V80" s="1"/>
      <c r="W80" s="1"/>
      <c r="X80" s="1"/>
      <c r="Y80" s="1"/>
    </row>
    <row r="81" spans="1:25" s="21" customFormat="1" ht="17" customHeight="1" x14ac:dyDescent="0.3">
      <c r="A81" s="61"/>
      <c r="B81" s="11"/>
      <c r="C81" s="49" t="s">
        <v>18</v>
      </c>
      <c r="D81" s="36"/>
      <c r="E81" s="16"/>
      <c r="F81" s="12"/>
      <c r="G81" s="12"/>
      <c r="H81" s="12"/>
      <c r="I81" s="12"/>
      <c r="J81" s="1"/>
      <c r="K81" s="1"/>
      <c r="L81" s="1"/>
      <c r="M81" s="1"/>
      <c r="N81" s="1"/>
      <c r="O81" s="1"/>
      <c r="P81" s="1"/>
      <c r="Q81" s="1"/>
      <c r="R81" s="1"/>
      <c r="S81" s="1"/>
      <c r="T81" s="1"/>
      <c r="U81" s="1"/>
      <c r="V81" s="1"/>
      <c r="W81" s="1"/>
      <c r="X81" s="1"/>
      <c r="Y81" s="1"/>
    </row>
    <row r="82" spans="1:25" s="21" customFormat="1" ht="17" customHeight="1" x14ac:dyDescent="0.3">
      <c r="A82" s="61"/>
      <c r="B82" s="11"/>
      <c r="C82" s="47" t="s">
        <v>20</v>
      </c>
      <c r="D82" s="37"/>
      <c r="E82" s="14">
        <v>0</v>
      </c>
      <c r="F82" s="15">
        <v>2139000</v>
      </c>
      <c r="G82" s="15">
        <v>0</v>
      </c>
      <c r="H82" s="15">
        <v>0</v>
      </c>
      <c r="I82" s="15">
        <v>3121000</v>
      </c>
      <c r="J82" s="1"/>
      <c r="K82" s="1"/>
      <c r="L82" s="1"/>
      <c r="M82" s="1"/>
      <c r="N82" s="1"/>
      <c r="O82" s="1"/>
      <c r="P82" s="1"/>
      <c r="Q82" s="1"/>
      <c r="R82" s="1"/>
      <c r="S82" s="1"/>
      <c r="T82" s="1"/>
      <c r="U82" s="1"/>
      <c r="V82" s="1"/>
      <c r="W82" s="1"/>
      <c r="X82" s="1"/>
      <c r="Y82" s="1"/>
    </row>
    <row r="83" spans="1:25" s="21" customFormat="1" ht="17" customHeight="1" x14ac:dyDescent="0.3">
      <c r="A83" s="61"/>
      <c r="B83" s="11"/>
      <c r="C83" s="54" t="s">
        <v>77</v>
      </c>
      <c r="D83" s="36"/>
      <c r="E83" s="16">
        <v>0</v>
      </c>
      <c r="F83" s="12">
        <v>1026000</v>
      </c>
      <c r="G83" s="12">
        <v>0</v>
      </c>
      <c r="H83" s="12">
        <v>0</v>
      </c>
      <c r="I83" s="12">
        <v>929000</v>
      </c>
      <c r="J83" s="1"/>
      <c r="K83" s="1"/>
      <c r="L83" s="1"/>
      <c r="M83" s="1"/>
      <c r="N83" s="1"/>
      <c r="O83" s="1"/>
      <c r="P83" s="1"/>
      <c r="Q83" s="1"/>
      <c r="R83" s="1"/>
      <c r="S83" s="1"/>
      <c r="T83" s="1"/>
      <c r="U83" s="1"/>
      <c r="V83" s="1"/>
      <c r="W83" s="1"/>
      <c r="X83" s="1"/>
      <c r="Y83" s="1"/>
    </row>
    <row r="84" spans="1:25" s="21" customFormat="1" ht="17" customHeight="1" x14ac:dyDescent="0.3">
      <c r="A84" s="61"/>
      <c r="B84" s="11"/>
      <c r="C84" s="47" t="s">
        <v>78</v>
      </c>
      <c r="D84" s="37"/>
      <c r="E84" s="14">
        <v>0</v>
      </c>
      <c r="F84" s="15">
        <v>452000</v>
      </c>
      <c r="G84" s="15">
        <v>0</v>
      </c>
      <c r="H84" s="15">
        <v>0</v>
      </c>
      <c r="I84" s="15">
        <v>606000</v>
      </c>
      <c r="J84" s="1"/>
      <c r="K84" s="1"/>
      <c r="L84" s="1"/>
      <c r="M84" s="1"/>
      <c r="N84" s="1"/>
      <c r="O84" s="1"/>
      <c r="P84" s="1"/>
      <c r="Q84" s="1"/>
      <c r="R84" s="1"/>
      <c r="S84" s="1"/>
      <c r="T84" s="1"/>
      <c r="U84" s="1"/>
      <c r="V84" s="1"/>
      <c r="W84" s="1"/>
      <c r="X84" s="1"/>
      <c r="Y84" s="1"/>
    </row>
    <row r="85" spans="1:25" s="23" customFormat="1" ht="17" customHeight="1" x14ac:dyDescent="0.3">
      <c r="A85" s="22"/>
      <c r="B85" s="22"/>
      <c r="C85" s="47"/>
    </row>
    <row r="86" spans="1:25" s="21" customFormat="1" ht="17" customHeight="1" x14ac:dyDescent="0.3">
      <c r="A86" s="62" t="s">
        <v>47</v>
      </c>
      <c r="B86" s="11"/>
      <c r="C86" s="49" t="s">
        <v>19</v>
      </c>
      <c r="D86" s="36"/>
      <c r="E86" s="16"/>
      <c r="F86" s="12"/>
      <c r="G86" s="12"/>
      <c r="H86" s="12"/>
      <c r="I86" s="12"/>
      <c r="J86" s="1"/>
      <c r="K86" s="1"/>
      <c r="L86" s="1"/>
      <c r="M86" s="1"/>
      <c r="N86" s="1"/>
      <c r="O86" s="1"/>
      <c r="P86" s="1"/>
      <c r="Q86" s="1"/>
      <c r="R86" s="1"/>
      <c r="S86" s="1"/>
      <c r="T86" s="1"/>
      <c r="U86" s="1"/>
      <c r="V86" s="1"/>
      <c r="W86" s="1"/>
      <c r="X86" s="1"/>
      <c r="Y86" s="1"/>
    </row>
    <row r="87" spans="1:25" s="21" customFormat="1" ht="17" customHeight="1" x14ac:dyDescent="0.3">
      <c r="A87" s="62"/>
      <c r="B87" s="11"/>
      <c r="C87" s="47" t="s">
        <v>36</v>
      </c>
      <c r="D87" s="37"/>
      <c r="E87" s="14">
        <v>129103000</v>
      </c>
      <c r="F87" s="15">
        <v>25353000</v>
      </c>
      <c r="G87" s="15">
        <v>26771000</v>
      </c>
      <c r="H87" s="15">
        <v>13408000</v>
      </c>
      <c r="I87" s="15">
        <v>63571000</v>
      </c>
      <c r="J87" s="1"/>
      <c r="K87" s="1"/>
      <c r="L87" s="1"/>
      <c r="M87" s="1"/>
      <c r="N87" s="1"/>
      <c r="O87" s="1"/>
      <c r="P87" s="1"/>
      <c r="Q87" s="1"/>
      <c r="R87" s="1"/>
      <c r="S87" s="1"/>
      <c r="T87" s="1"/>
      <c r="U87" s="1"/>
      <c r="V87" s="1"/>
      <c r="W87" s="1"/>
      <c r="X87" s="1"/>
      <c r="Y87" s="1"/>
    </row>
    <row r="88" spans="1:25" s="21" customFormat="1" ht="17" customHeight="1" x14ac:dyDescent="0.3">
      <c r="A88" s="62"/>
      <c r="B88" s="11"/>
      <c r="C88" s="54" t="s">
        <v>20</v>
      </c>
      <c r="D88" s="36"/>
      <c r="E88" s="16">
        <v>68471000</v>
      </c>
      <c r="F88" s="12">
        <v>15818000</v>
      </c>
      <c r="G88" s="12">
        <v>17134000</v>
      </c>
      <c r="H88" s="12">
        <v>11037000</v>
      </c>
      <c r="I88" s="12">
        <v>24482000</v>
      </c>
      <c r="J88" s="1"/>
      <c r="K88" s="1"/>
      <c r="L88" s="1"/>
      <c r="M88" s="1"/>
      <c r="N88" s="1"/>
      <c r="O88" s="1"/>
      <c r="P88" s="1"/>
      <c r="Q88" s="1"/>
      <c r="R88" s="1"/>
      <c r="S88" s="1"/>
      <c r="T88" s="1"/>
      <c r="U88" s="1"/>
      <c r="V88" s="1"/>
      <c r="W88" s="1"/>
      <c r="X88" s="1"/>
      <c r="Y88" s="1"/>
    </row>
    <row r="89" spans="1:25" s="21" customFormat="1" ht="17" customHeight="1" x14ac:dyDescent="0.3">
      <c r="A89" s="62"/>
      <c r="B89" s="11"/>
      <c r="C89" s="47" t="s">
        <v>15</v>
      </c>
      <c r="D89" s="37"/>
      <c r="E89" s="14">
        <v>51178000</v>
      </c>
      <c r="F89" s="15">
        <v>13762000</v>
      </c>
      <c r="G89" s="15">
        <v>15534000</v>
      </c>
      <c r="H89" s="15">
        <v>9218000</v>
      </c>
      <c r="I89" s="15">
        <v>12664000</v>
      </c>
      <c r="J89" s="1"/>
      <c r="K89" s="1"/>
      <c r="L89" s="1"/>
      <c r="M89" s="1"/>
      <c r="N89" s="1"/>
      <c r="O89" s="1"/>
      <c r="P89" s="1"/>
      <c r="Q89" s="1"/>
      <c r="R89" s="1"/>
      <c r="S89" s="1"/>
      <c r="T89" s="1"/>
      <c r="U89" s="1"/>
      <c r="V89" s="1"/>
      <c r="W89" s="1"/>
      <c r="X89" s="1"/>
      <c r="Y89" s="1"/>
    </row>
    <row r="90" spans="1:25" s="21" customFormat="1" ht="17" customHeight="1" x14ac:dyDescent="0.3">
      <c r="A90" s="62"/>
      <c r="B90" s="11"/>
      <c r="C90" s="54" t="s">
        <v>21</v>
      </c>
      <c r="D90" s="36"/>
      <c r="E90" s="16">
        <v>43018000</v>
      </c>
      <c r="F90" s="12">
        <v>9507000</v>
      </c>
      <c r="G90" s="12">
        <v>13105000</v>
      </c>
      <c r="H90" s="12">
        <v>7869000</v>
      </c>
      <c r="I90" s="12">
        <v>12537000</v>
      </c>
      <c r="J90" s="1"/>
      <c r="K90" s="1"/>
      <c r="L90" s="1"/>
      <c r="M90" s="1"/>
      <c r="N90" s="1"/>
      <c r="O90" s="1"/>
      <c r="P90" s="1"/>
      <c r="Q90" s="1"/>
      <c r="R90" s="1"/>
      <c r="S90" s="1"/>
      <c r="T90" s="1"/>
      <c r="U90" s="1"/>
      <c r="V90" s="1"/>
      <c r="W90" s="1"/>
      <c r="X90" s="1"/>
      <c r="Y90" s="1"/>
    </row>
    <row r="91" spans="1:25" s="21" customFormat="1" ht="17" customHeight="1" x14ac:dyDescent="0.3">
      <c r="A91" s="62"/>
      <c r="B91" s="11"/>
      <c r="C91" s="47" t="s">
        <v>22</v>
      </c>
      <c r="D91" s="37"/>
      <c r="E91" s="14">
        <v>2480000</v>
      </c>
      <c r="F91" s="15">
        <v>970000</v>
      </c>
      <c r="G91" s="15">
        <v>920000</v>
      </c>
      <c r="H91" s="15">
        <v>130000</v>
      </c>
      <c r="I91" s="15">
        <v>460000</v>
      </c>
      <c r="J91" s="1"/>
      <c r="K91" s="1"/>
      <c r="L91" s="1"/>
      <c r="M91" s="1"/>
      <c r="N91" s="1"/>
      <c r="O91" s="1"/>
      <c r="P91" s="1"/>
      <c r="Q91" s="1"/>
      <c r="R91" s="1"/>
      <c r="S91" s="1"/>
      <c r="T91" s="1"/>
      <c r="U91" s="1"/>
      <c r="V91" s="1"/>
      <c r="W91" s="1"/>
      <c r="X91" s="1"/>
      <c r="Y91" s="1"/>
    </row>
    <row r="92" spans="1:25" s="21" customFormat="1" ht="17" customHeight="1" x14ac:dyDescent="0.3">
      <c r="A92" s="62"/>
      <c r="B92" s="11"/>
      <c r="C92" s="54"/>
      <c r="D92" s="36"/>
      <c r="E92" s="16"/>
      <c r="F92" s="12"/>
      <c r="G92" s="12"/>
      <c r="H92" s="12"/>
      <c r="I92" s="12"/>
      <c r="J92" s="1"/>
      <c r="K92" s="1"/>
      <c r="L92" s="1"/>
      <c r="M92" s="1"/>
      <c r="N92" s="1"/>
      <c r="O92" s="1"/>
      <c r="P92" s="1"/>
      <c r="Q92" s="1"/>
      <c r="R92" s="1"/>
      <c r="S92" s="1"/>
      <c r="T92" s="1"/>
      <c r="U92" s="1"/>
      <c r="V92" s="1"/>
      <c r="W92" s="1"/>
      <c r="X92" s="1"/>
      <c r="Y92" s="1"/>
    </row>
    <row r="93" spans="1:25" s="21" customFormat="1" ht="17" customHeight="1" x14ac:dyDescent="0.3">
      <c r="A93" s="62"/>
      <c r="B93" s="11"/>
      <c r="C93" s="55" t="s">
        <v>23</v>
      </c>
      <c r="D93" s="37"/>
      <c r="E93" s="14"/>
      <c r="F93" s="15"/>
      <c r="G93" s="15"/>
      <c r="H93" s="15"/>
      <c r="I93" s="15"/>
      <c r="J93" s="1"/>
      <c r="K93" s="1"/>
      <c r="L93" s="1"/>
      <c r="M93" s="1"/>
      <c r="N93" s="1"/>
      <c r="O93" s="1"/>
      <c r="P93" s="1"/>
      <c r="Q93" s="1"/>
      <c r="R93" s="1"/>
      <c r="S93" s="1"/>
      <c r="T93" s="1"/>
      <c r="U93" s="1"/>
      <c r="V93" s="1"/>
      <c r="W93" s="1"/>
      <c r="X93" s="1"/>
      <c r="Y93" s="1"/>
    </row>
    <row r="94" spans="1:25" s="21" customFormat="1" ht="17" customHeight="1" x14ac:dyDescent="0.3">
      <c r="A94" s="62"/>
      <c r="B94" s="11"/>
      <c r="C94" s="54" t="s">
        <v>36</v>
      </c>
      <c r="D94" s="36"/>
      <c r="E94" s="16">
        <v>145976000</v>
      </c>
      <c r="F94" s="12">
        <v>25761000</v>
      </c>
      <c r="G94" s="12">
        <v>21682000</v>
      </c>
      <c r="H94" s="12">
        <v>6998000</v>
      </c>
      <c r="I94" s="12">
        <v>91535000</v>
      </c>
      <c r="J94" s="1"/>
      <c r="K94" s="1"/>
      <c r="L94" s="1"/>
      <c r="M94" s="1"/>
      <c r="N94" s="1"/>
      <c r="O94" s="1"/>
      <c r="P94" s="1"/>
      <c r="Q94" s="1"/>
      <c r="R94" s="1"/>
      <c r="S94" s="1"/>
      <c r="T94" s="1"/>
      <c r="U94" s="1"/>
      <c r="V94" s="1"/>
      <c r="W94" s="1"/>
      <c r="X94" s="1"/>
      <c r="Y94" s="1"/>
    </row>
    <row r="95" spans="1:25" s="21" customFormat="1" ht="17" customHeight="1" x14ac:dyDescent="0.3">
      <c r="A95" s="62"/>
      <c r="B95" s="11"/>
      <c r="C95" s="47" t="s">
        <v>20</v>
      </c>
      <c r="D95" s="37"/>
      <c r="E95" s="14">
        <v>67732000</v>
      </c>
      <c r="F95" s="15">
        <v>12211000</v>
      </c>
      <c r="G95" s="15">
        <v>11305000</v>
      </c>
      <c r="H95" s="15">
        <v>4593000</v>
      </c>
      <c r="I95" s="15">
        <v>39623000</v>
      </c>
      <c r="J95" s="1"/>
      <c r="K95" s="1"/>
      <c r="L95" s="1"/>
      <c r="M95" s="1"/>
      <c r="N95" s="1"/>
      <c r="O95" s="1"/>
      <c r="P95" s="1"/>
      <c r="Q95" s="1"/>
      <c r="R95" s="1"/>
      <c r="S95" s="1"/>
      <c r="T95" s="1"/>
      <c r="U95" s="1"/>
      <c r="V95" s="1"/>
      <c r="W95" s="1"/>
      <c r="X95" s="1"/>
      <c r="Y95" s="1"/>
    </row>
    <row r="96" spans="1:25" s="21" customFormat="1" ht="17" customHeight="1" x14ac:dyDescent="0.3">
      <c r="A96" s="62"/>
      <c r="B96" s="11"/>
      <c r="C96" s="54" t="s">
        <v>15</v>
      </c>
      <c r="D96" s="36"/>
      <c r="E96" s="16">
        <v>59480000</v>
      </c>
      <c r="F96" s="12">
        <v>8814000</v>
      </c>
      <c r="G96" s="12">
        <v>9981000</v>
      </c>
      <c r="H96" s="12">
        <v>3043000</v>
      </c>
      <c r="I96" s="12">
        <v>37642000</v>
      </c>
      <c r="J96" s="1"/>
      <c r="K96" s="1"/>
      <c r="L96" s="1"/>
      <c r="M96" s="1"/>
      <c r="N96" s="1"/>
      <c r="O96" s="1"/>
      <c r="P96" s="1"/>
      <c r="Q96" s="1"/>
      <c r="R96" s="1"/>
      <c r="S96" s="1"/>
      <c r="T96" s="1"/>
      <c r="U96" s="1"/>
      <c r="V96" s="1"/>
      <c r="W96" s="1"/>
      <c r="X96" s="1"/>
      <c r="Y96" s="1"/>
    </row>
    <row r="97" spans="1:25" s="21" customFormat="1" ht="17" customHeight="1" x14ac:dyDescent="0.3">
      <c r="A97" s="62"/>
      <c r="B97" s="11"/>
      <c r="C97" s="47" t="s">
        <v>21</v>
      </c>
      <c r="D97" s="37"/>
      <c r="E97" s="14">
        <v>27594000</v>
      </c>
      <c r="F97" s="15">
        <v>6238000</v>
      </c>
      <c r="G97" s="15">
        <v>7962000</v>
      </c>
      <c r="H97" s="15">
        <v>1947000</v>
      </c>
      <c r="I97" s="15">
        <v>11447000</v>
      </c>
      <c r="J97" s="1"/>
      <c r="K97" s="1"/>
      <c r="L97" s="1"/>
      <c r="M97" s="1"/>
      <c r="N97" s="1"/>
      <c r="O97" s="1"/>
      <c r="P97" s="1"/>
      <c r="Q97" s="1"/>
      <c r="R97" s="1"/>
      <c r="S97" s="1"/>
      <c r="T97" s="1"/>
      <c r="U97" s="1"/>
      <c r="V97" s="1"/>
      <c r="W97" s="1"/>
      <c r="X97" s="1"/>
      <c r="Y97" s="1"/>
    </row>
    <row r="98" spans="1:25" s="21" customFormat="1" ht="17" customHeight="1" x14ac:dyDescent="0.3">
      <c r="A98" s="62"/>
      <c r="B98" s="11"/>
      <c r="C98" s="54" t="s">
        <v>22</v>
      </c>
      <c r="D98" s="36"/>
      <c r="E98" s="16">
        <v>1550000</v>
      </c>
      <c r="F98" s="12">
        <v>550000</v>
      </c>
      <c r="G98" s="12">
        <v>690000</v>
      </c>
      <c r="H98" s="12">
        <v>30000</v>
      </c>
      <c r="I98" s="12">
        <v>280000</v>
      </c>
      <c r="J98" s="1"/>
      <c r="K98" s="1"/>
      <c r="L98" s="1"/>
      <c r="M98" s="1"/>
      <c r="N98" s="1"/>
      <c r="O98" s="1"/>
      <c r="P98" s="1"/>
      <c r="Q98" s="1"/>
      <c r="R98" s="1"/>
      <c r="S98" s="1"/>
      <c r="T98" s="1"/>
      <c r="U98" s="1"/>
      <c r="V98" s="1"/>
      <c r="W98" s="1"/>
      <c r="X98" s="1"/>
      <c r="Y98" s="1"/>
    </row>
    <row r="99" spans="1:25" s="21" customFormat="1" ht="17" customHeight="1" x14ac:dyDescent="0.3">
      <c r="A99" s="62"/>
      <c r="B99" s="11"/>
      <c r="C99" s="47"/>
      <c r="D99" s="37"/>
      <c r="E99" s="14"/>
      <c r="F99" s="15"/>
      <c r="G99" s="15"/>
      <c r="H99" s="15"/>
      <c r="I99" s="15"/>
      <c r="J99" s="1"/>
      <c r="K99" s="1"/>
      <c r="L99" s="1"/>
      <c r="M99" s="1"/>
      <c r="N99" s="1"/>
      <c r="O99" s="1"/>
      <c r="P99" s="1"/>
      <c r="Q99" s="1"/>
      <c r="R99" s="1"/>
      <c r="S99" s="1"/>
      <c r="T99" s="1"/>
      <c r="U99" s="1"/>
      <c r="V99" s="1"/>
      <c r="W99" s="1"/>
      <c r="X99" s="1"/>
      <c r="Y99" s="1"/>
    </row>
    <row r="100" spans="1:25" s="21" customFormat="1" ht="17" customHeight="1" x14ac:dyDescent="0.3">
      <c r="A100" s="62"/>
      <c r="B100" s="11"/>
      <c r="C100" s="49" t="s">
        <v>24</v>
      </c>
      <c r="D100" s="36"/>
      <c r="E100" s="16"/>
      <c r="F100" s="12"/>
      <c r="G100" s="12"/>
      <c r="H100" s="12"/>
      <c r="I100" s="12"/>
      <c r="J100" s="1"/>
      <c r="K100" s="1"/>
      <c r="L100" s="1"/>
      <c r="M100" s="1"/>
      <c r="N100" s="1"/>
      <c r="O100" s="1"/>
      <c r="P100" s="1"/>
      <c r="Q100" s="1"/>
      <c r="R100" s="1"/>
      <c r="S100" s="1"/>
      <c r="T100" s="1"/>
      <c r="U100" s="1"/>
      <c r="V100" s="1"/>
      <c r="W100" s="1"/>
      <c r="X100" s="1"/>
      <c r="Y100" s="1"/>
    </row>
    <row r="101" spans="1:25" ht="17" customHeight="1" x14ac:dyDescent="0.3">
      <c r="A101" s="62"/>
      <c r="B101" s="11"/>
      <c r="C101" s="47" t="s">
        <v>15</v>
      </c>
      <c r="D101" s="37"/>
      <c r="E101" s="14">
        <v>8295000</v>
      </c>
      <c r="F101" s="15">
        <v>670000</v>
      </c>
      <c r="G101" s="15">
        <v>625000</v>
      </c>
      <c r="H101" s="15">
        <v>500000</v>
      </c>
      <c r="I101" s="15">
        <v>6500000</v>
      </c>
    </row>
    <row r="102" spans="1:25" ht="17" customHeight="1" x14ac:dyDescent="0.3">
      <c r="A102" s="62"/>
      <c r="B102" s="11"/>
      <c r="C102" s="54" t="s">
        <v>22</v>
      </c>
      <c r="D102" s="36"/>
      <c r="E102" s="16">
        <v>2120000</v>
      </c>
      <c r="F102" s="12">
        <v>410000</v>
      </c>
      <c r="G102" s="12">
        <v>280000</v>
      </c>
      <c r="H102" s="12">
        <v>130000</v>
      </c>
      <c r="I102" s="12">
        <v>1300000</v>
      </c>
    </row>
    <row r="103" spans="1:25" ht="17" customHeight="1" x14ac:dyDescent="0.3">
      <c r="A103" s="62"/>
      <c r="B103" s="11"/>
      <c r="C103" s="47"/>
      <c r="D103" s="37"/>
      <c r="E103" s="14"/>
      <c r="F103" s="15"/>
      <c r="G103" s="15"/>
      <c r="H103" s="15"/>
      <c r="I103" s="15"/>
    </row>
    <row r="104" spans="1:25" ht="17" customHeight="1" x14ac:dyDescent="0.3">
      <c r="A104" s="62"/>
      <c r="B104" s="11"/>
      <c r="C104" s="49" t="s">
        <v>48</v>
      </c>
      <c r="D104" s="36"/>
      <c r="E104" s="16"/>
      <c r="F104" s="12"/>
      <c r="G104" s="12"/>
      <c r="H104" s="12"/>
      <c r="I104" s="12"/>
    </row>
    <row r="105" spans="1:25" ht="17" customHeight="1" x14ac:dyDescent="0.3">
      <c r="A105" s="62"/>
      <c r="B105" s="11"/>
      <c r="C105" s="47" t="s">
        <v>98</v>
      </c>
      <c r="D105" s="37"/>
      <c r="E105" s="14">
        <v>325000</v>
      </c>
      <c r="F105" s="15">
        <v>137000</v>
      </c>
      <c r="G105" s="15">
        <v>88000</v>
      </c>
      <c r="H105" s="15">
        <v>36000</v>
      </c>
      <c r="I105" s="15">
        <v>64000</v>
      </c>
    </row>
    <row r="106" spans="1:25" s="27" customFormat="1" ht="39" customHeight="1" x14ac:dyDescent="0.3">
      <c r="A106" s="24"/>
      <c r="B106" s="24"/>
      <c r="C106" s="25"/>
      <c r="D106" s="24"/>
      <c r="E106" s="26"/>
      <c r="F106" s="26"/>
      <c r="G106" s="26"/>
      <c r="H106" s="26"/>
      <c r="I106" s="26"/>
    </row>
    <row r="107" spans="1:25" s="27" customFormat="1" ht="16.5" customHeight="1" x14ac:dyDescent="0.3">
      <c r="A107" s="28" t="s">
        <v>25</v>
      </c>
      <c r="B107" s="26"/>
      <c r="C107" s="25"/>
      <c r="D107" s="26"/>
      <c r="E107" s="26"/>
      <c r="F107" s="26"/>
      <c r="G107" s="26"/>
      <c r="H107" s="26"/>
      <c r="I107" s="26"/>
    </row>
    <row r="108" spans="1:25" s="27" customFormat="1" ht="89" customHeight="1" x14ac:dyDescent="0.3">
      <c r="A108" s="56" t="s">
        <v>108</v>
      </c>
      <c r="B108" s="56"/>
      <c r="C108" s="56"/>
      <c r="D108" s="56"/>
      <c r="E108" s="56"/>
      <c r="F108" s="56"/>
      <c r="G108" s="56"/>
      <c r="H108" s="56"/>
      <c r="I108" s="33"/>
    </row>
    <row r="109" spans="1:25" s="27" customFormat="1" ht="17" customHeight="1" x14ac:dyDescent="0.3">
      <c r="A109" s="26"/>
      <c r="B109" s="26"/>
      <c r="C109" s="29"/>
      <c r="D109" s="26"/>
      <c r="E109" s="26"/>
      <c r="F109" s="26"/>
      <c r="G109" s="26"/>
      <c r="H109" s="26"/>
      <c r="I109" s="26"/>
    </row>
    <row r="110" spans="1:25" s="27" customFormat="1" ht="16.5" customHeight="1" x14ac:dyDescent="0.3">
      <c r="A110" s="28" t="s">
        <v>26</v>
      </c>
      <c r="B110" s="26"/>
      <c r="C110" s="25"/>
      <c r="D110" s="26"/>
      <c r="E110" s="26"/>
      <c r="F110" s="26"/>
      <c r="G110" s="26"/>
      <c r="H110" s="26"/>
      <c r="I110" s="26"/>
    </row>
    <row r="111" spans="1:25" s="27" customFormat="1" ht="16.5" customHeight="1" x14ac:dyDescent="0.3">
      <c r="A111" s="56" t="s">
        <v>79</v>
      </c>
      <c r="B111" s="56"/>
      <c r="C111" s="56"/>
      <c r="D111" s="56"/>
      <c r="E111" s="56"/>
      <c r="F111" s="56"/>
      <c r="G111" s="56"/>
      <c r="H111" s="56"/>
      <c r="I111" s="33"/>
    </row>
    <row r="112" spans="1:25" s="27" customFormat="1" ht="16.5" customHeight="1" x14ac:dyDescent="0.3">
      <c r="A112" s="26"/>
      <c r="B112" s="26"/>
      <c r="C112" s="25"/>
      <c r="D112" s="26"/>
      <c r="E112" s="26"/>
      <c r="F112" s="26"/>
      <c r="G112" s="26"/>
      <c r="H112" s="26"/>
      <c r="I112" s="26"/>
    </row>
    <row r="113" spans="1:9" s="27" customFormat="1" ht="16.5" customHeight="1" x14ac:dyDescent="0.3">
      <c r="A113" s="28" t="s">
        <v>27</v>
      </c>
      <c r="B113" s="26"/>
      <c r="C113" s="25"/>
      <c r="D113" s="26"/>
      <c r="E113" s="26"/>
      <c r="F113" s="26"/>
      <c r="G113" s="26"/>
      <c r="H113" s="26"/>
      <c r="I113" s="26"/>
    </row>
    <row r="114" spans="1:9" s="27" customFormat="1" ht="16.5" customHeight="1" x14ac:dyDescent="0.3">
      <c r="A114" s="30" t="s">
        <v>28</v>
      </c>
      <c r="B114" s="30"/>
      <c r="C114" s="25" t="s">
        <v>99</v>
      </c>
      <c r="D114" s="26"/>
      <c r="E114" s="26"/>
      <c r="F114" s="26"/>
      <c r="G114" s="26"/>
      <c r="H114" s="26"/>
      <c r="I114" s="26"/>
    </row>
    <row r="115" spans="1:9" s="27" customFormat="1" ht="16.5" customHeight="1" x14ac:dyDescent="0.3">
      <c r="A115" s="30" t="s">
        <v>29</v>
      </c>
      <c r="B115" s="30"/>
      <c r="C115" s="25" t="s">
        <v>30</v>
      </c>
      <c r="D115" s="26"/>
      <c r="E115" s="26"/>
      <c r="F115" s="26"/>
      <c r="G115" s="26"/>
      <c r="H115" s="26"/>
      <c r="I115" s="26"/>
    </row>
    <row r="116" spans="1:9" s="27" customFormat="1" ht="16.5" customHeight="1" x14ac:dyDescent="0.3">
      <c r="A116" s="30" t="s">
        <v>37</v>
      </c>
      <c r="B116" s="30"/>
      <c r="C116" s="25" t="s">
        <v>38</v>
      </c>
      <c r="D116" s="26"/>
      <c r="E116" s="26"/>
      <c r="F116" s="26"/>
      <c r="G116" s="26"/>
      <c r="H116" s="26"/>
      <c r="I116" s="26"/>
    </row>
    <row r="117" spans="1:9" s="27" customFormat="1" ht="16.5" customHeight="1" x14ac:dyDescent="0.3">
      <c r="A117" s="30" t="s">
        <v>102</v>
      </c>
      <c r="B117" s="30"/>
      <c r="C117" s="25" t="s">
        <v>109</v>
      </c>
      <c r="D117" s="26"/>
      <c r="E117" s="26"/>
      <c r="F117" s="26"/>
      <c r="G117" s="26"/>
      <c r="H117" s="26"/>
      <c r="I117" s="26"/>
    </row>
    <row r="118" spans="1:9" s="27" customFormat="1" ht="16.5" customHeight="1" x14ac:dyDescent="0.3">
      <c r="A118" s="30" t="s">
        <v>43</v>
      </c>
      <c r="B118" s="30"/>
      <c r="C118" s="25" t="s">
        <v>44</v>
      </c>
      <c r="D118" s="26"/>
      <c r="E118" s="26"/>
      <c r="F118" s="26"/>
      <c r="G118" s="26"/>
      <c r="H118" s="26"/>
      <c r="I118" s="26"/>
    </row>
    <row r="119" spans="1:9" s="27" customFormat="1" ht="16.5" customHeight="1" x14ac:dyDescent="0.3">
      <c r="A119" s="30" t="s">
        <v>49</v>
      </c>
      <c r="B119" s="30"/>
      <c r="C119" s="40" t="s">
        <v>50</v>
      </c>
      <c r="D119" s="26"/>
      <c r="E119" s="31"/>
      <c r="F119" s="31"/>
      <c r="G119" s="31"/>
      <c r="H119" s="31"/>
      <c r="I119" s="31"/>
    </row>
    <row r="120" spans="1:9" s="27" customFormat="1" ht="16.5" customHeight="1" x14ac:dyDescent="0.3">
      <c r="A120" s="41" t="s">
        <v>82</v>
      </c>
      <c r="B120" s="41"/>
      <c r="C120" s="40" t="s">
        <v>104</v>
      </c>
      <c r="D120" s="26"/>
      <c r="E120" s="31"/>
      <c r="F120" s="31"/>
      <c r="G120" s="31"/>
      <c r="H120" s="31"/>
      <c r="I120" s="31"/>
    </row>
    <row r="121" spans="1:9" s="27" customFormat="1" ht="16.5" customHeight="1" x14ac:dyDescent="0.3">
      <c r="A121" s="41" t="s">
        <v>83</v>
      </c>
      <c r="B121" s="41"/>
      <c r="C121" s="40" t="s">
        <v>103</v>
      </c>
      <c r="D121" s="26"/>
      <c r="E121" s="31"/>
      <c r="F121" s="31"/>
      <c r="G121" s="31"/>
      <c r="H121" s="31"/>
      <c r="I121" s="31"/>
    </row>
    <row r="122" spans="1:9" s="27" customFormat="1" ht="16.5" customHeight="1" x14ac:dyDescent="0.3">
      <c r="A122" s="30" t="s">
        <v>39</v>
      </c>
      <c r="B122" s="30"/>
      <c r="C122" s="25" t="s">
        <v>40</v>
      </c>
      <c r="D122" s="26"/>
      <c r="E122" s="31"/>
      <c r="F122" s="31"/>
      <c r="G122" s="31"/>
      <c r="H122" s="31"/>
      <c r="I122" s="31"/>
    </row>
    <row r="123" spans="1:9" s="27" customFormat="1" ht="16.5" customHeight="1" x14ac:dyDescent="0.3">
      <c r="A123" s="30" t="s">
        <v>31</v>
      </c>
      <c r="B123" s="30"/>
      <c r="C123" s="25" t="s">
        <v>32</v>
      </c>
      <c r="D123" s="26"/>
      <c r="E123" s="31"/>
      <c r="F123" s="31"/>
      <c r="G123" s="31"/>
      <c r="H123" s="31"/>
      <c r="I123" s="31"/>
    </row>
    <row r="124" spans="1:9" s="27" customFormat="1" ht="16.5" customHeight="1" x14ac:dyDescent="0.3">
      <c r="A124" s="30" t="s">
        <v>33</v>
      </c>
      <c r="B124" s="30"/>
      <c r="C124" s="25" t="s">
        <v>100</v>
      </c>
      <c r="D124" s="26"/>
      <c r="E124" s="31"/>
      <c r="F124" s="31"/>
      <c r="G124" s="31"/>
      <c r="H124" s="31"/>
      <c r="I124" s="31"/>
    </row>
    <row r="125" spans="1:9" s="27" customFormat="1" ht="16.5" customHeight="1" x14ac:dyDescent="0.3">
      <c r="A125" s="30" t="s">
        <v>34</v>
      </c>
      <c r="B125" s="30"/>
      <c r="C125" s="25" t="s">
        <v>35</v>
      </c>
      <c r="D125" s="26"/>
      <c r="E125" s="31"/>
      <c r="F125" s="31"/>
      <c r="G125" s="31"/>
      <c r="H125" s="31"/>
      <c r="I125" s="31"/>
    </row>
    <row r="126" spans="1:9" s="27" customFormat="1" x14ac:dyDescent="0.3">
      <c r="A126" s="24"/>
      <c r="B126" s="24"/>
      <c r="C126" s="31"/>
      <c r="D126" s="24"/>
      <c r="E126" s="31"/>
      <c r="F126" s="31"/>
      <c r="G126" s="31"/>
      <c r="H126" s="31"/>
      <c r="I126" s="31"/>
    </row>
    <row r="127" spans="1:9" s="27" customFormat="1" x14ac:dyDescent="0.3">
      <c r="C127" s="31"/>
      <c r="E127" s="31"/>
      <c r="F127" s="31"/>
      <c r="G127" s="31"/>
      <c r="H127" s="31"/>
      <c r="I127" s="31"/>
    </row>
    <row r="128" spans="1:9" s="27" customFormat="1" x14ac:dyDescent="0.3">
      <c r="C128" s="31"/>
      <c r="E128" s="31"/>
      <c r="F128" s="31"/>
      <c r="G128" s="31"/>
      <c r="H128" s="31"/>
      <c r="I128" s="31"/>
    </row>
    <row r="129" spans="3:9" s="27" customFormat="1" x14ac:dyDescent="0.3">
      <c r="C129" s="31"/>
      <c r="E129" s="31"/>
      <c r="F129" s="31"/>
      <c r="G129" s="31"/>
      <c r="H129" s="31"/>
      <c r="I129" s="31"/>
    </row>
    <row r="130" spans="3:9" s="27" customFormat="1" x14ac:dyDescent="0.3">
      <c r="C130" s="31"/>
      <c r="E130" s="31"/>
      <c r="F130" s="31"/>
      <c r="G130" s="31"/>
      <c r="H130" s="31"/>
      <c r="I130" s="31"/>
    </row>
    <row r="131" spans="3:9" s="27" customFormat="1" x14ac:dyDescent="0.3">
      <c r="C131" s="31"/>
      <c r="E131" s="31"/>
      <c r="F131" s="31"/>
      <c r="G131" s="31"/>
      <c r="H131" s="31"/>
      <c r="I131" s="31"/>
    </row>
    <row r="132" spans="3:9" s="27" customFormat="1" x14ac:dyDescent="0.3">
      <c r="C132" s="31"/>
      <c r="E132" s="31"/>
      <c r="F132" s="31"/>
      <c r="G132" s="31"/>
      <c r="H132" s="31"/>
      <c r="I132" s="31"/>
    </row>
    <row r="133" spans="3:9" s="27" customFormat="1" x14ac:dyDescent="0.3">
      <c r="C133" s="31"/>
      <c r="E133" s="31"/>
      <c r="F133" s="31"/>
      <c r="G133" s="31"/>
      <c r="H133" s="31"/>
      <c r="I133" s="31"/>
    </row>
    <row r="134" spans="3:9" s="27" customFormat="1" x14ac:dyDescent="0.3">
      <c r="C134" s="32"/>
      <c r="E134" s="31"/>
      <c r="F134" s="31"/>
      <c r="G134" s="31"/>
      <c r="H134" s="31"/>
      <c r="I134" s="31"/>
    </row>
    <row r="135" spans="3:9" s="27" customFormat="1" x14ac:dyDescent="0.3">
      <c r="C135" s="32"/>
      <c r="E135" s="31"/>
      <c r="F135" s="31"/>
      <c r="G135" s="31"/>
      <c r="H135" s="31"/>
      <c r="I135" s="31"/>
    </row>
    <row r="136" spans="3:9" s="27" customFormat="1" x14ac:dyDescent="0.3">
      <c r="C136" s="32"/>
      <c r="E136" s="31"/>
      <c r="F136" s="31"/>
      <c r="G136" s="31"/>
      <c r="H136" s="31"/>
      <c r="I136" s="31"/>
    </row>
    <row r="137" spans="3:9" s="27" customFormat="1" x14ac:dyDescent="0.3">
      <c r="C137" s="32"/>
      <c r="E137" s="31"/>
      <c r="F137" s="31"/>
      <c r="G137" s="31"/>
      <c r="H137" s="31"/>
      <c r="I137" s="31"/>
    </row>
    <row r="138" spans="3:9" x14ac:dyDescent="0.3">
      <c r="C138" s="32"/>
    </row>
    <row r="139" spans="3:9" x14ac:dyDescent="0.3">
      <c r="C139" s="32"/>
    </row>
    <row r="140" spans="3:9" x14ac:dyDescent="0.3">
      <c r="C140" s="32"/>
    </row>
    <row r="141" spans="3:9" x14ac:dyDescent="0.3">
      <c r="C141" s="32"/>
    </row>
    <row r="142" spans="3:9" x14ac:dyDescent="0.3">
      <c r="C142" s="32"/>
    </row>
    <row r="143" spans="3:9" x14ac:dyDescent="0.3">
      <c r="C143" s="32"/>
    </row>
    <row r="144" spans="3:9" x14ac:dyDescent="0.3">
      <c r="C144" s="32"/>
    </row>
    <row r="145" spans="3:3" x14ac:dyDescent="0.3">
      <c r="C145" s="32"/>
    </row>
    <row r="146" spans="3:3" x14ac:dyDescent="0.3">
      <c r="C146" s="32"/>
    </row>
    <row r="147" spans="3:3" x14ac:dyDescent="0.3">
      <c r="C147" s="32"/>
    </row>
    <row r="148" spans="3:3" x14ac:dyDescent="0.3">
      <c r="C148" s="32"/>
    </row>
    <row r="149" spans="3:3" x14ac:dyDescent="0.3">
      <c r="C149" s="32"/>
    </row>
    <row r="150" spans="3:3" x14ac:dyDescent="0.3">
      <c r="C150" s="32"/>
    </row>
    <row r="151" spans="3:3" x14ac:dyDescent="0.3">
      <c r="C151" s="32"/>
    </row>
    <row r="152" spans="3:3" x14ac:dyDescent="0.3">
      <c r="C152" s="32"/>
    </row>
    <row r="153" spans="3:3" x14ac:dyDescent="0.3">
      <c r="C153" s="32"/>
    </row>
    <row r="154" spans="3:3" x14ac:dyDescent="0.3">
      <c r="C154" s="32"/>
    </row>
    <row r="155" spans="3:3" x14ac:dyDescent="0.3">
      <c r="C155" s="32"/>
    </row>
    <row r="156" spans="3:3" x14ac:dyDescent="0.3">
      <c r="C156" s="32"/>
    </row>
  </sheetData>
  <mergeCells count="8">
    <mergeCell ref="A111:H111"/>
    <mergeCell ref="E3:I3"/>
    <mergeCell ref="A6:A65"/>
    <mergeCell ref="B17:B19"/>
    <mergeCell ref="B21:B26"/>
    <mergeCell ref="A67:A84"/>
    <mergeCell ref="A86:A105"/>
    <mergeCell ref="A108:H108"/>
  </mergeCell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ee89e71-04cd-405e-9ca3-99e020c1694d"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eyword xmlns="44a56295-c29e-4898-8136-a54736c65b82" xsi:nil="true"/>
    <Descriptions xmlns="44a56295-c29e-4898-8136-a54736c65b8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CE64BF98EAC484A94669BFB43273BEA" ma:contentTypeVersion="11" ma:contentTypeDescription="Create a new document." ma:contentTypeScope="" ma:versionID="b5d5758abbd7e4fe99feca4ff5d3dd55">
  <xsd:schema xmlns:xsd="http://www.w3.org/2001/XMLSchema" xmlns:xs="http://www.w3.org/2001/XMLSchema" xmlns:p="http://schemas.microsoft.com/office/2006/metadata/properties" xmlns:ns3="44a56295-c29e-4898-8136-a54736c65b82" xmlns:ns4="e6bf2d55-114f-4b66-9306-f2743d99dd2d" xmlns:ns5="6f9d04d1-d1bf-491c-8996-67be970ea09b" targetNamespace="http://schemas.microsoft.com/office/2006/metadata/properties" ma:root="true" ma:fieldsID="1e44ad306f8b63520416ce89f5244649" ns3:_="" ns4:_="" ns5:_="">
    <xsd:import namespace="44a56295-c29e-4898-8136-a54736c65b82"/>
    <xsd:import namespace="e6bf2d55-114f-4b66-9306-f2743d99dd2d"/>
    <xsd:import namespace="6f9d04d1-d1bf-491c-8996-67be970ea09b"/>
    <xsd:element name="properties">
      <xsd:complexType>
        <xsd:sequence>
          <xsd:element name="documentManagement">
            <xsd:complexType>
              <xsd:all>
                <xsd:element ref="ns3:Descriptions" minOccurs="0"/>
                <xsd:element ref="ns3:Keyword" minOccurs="0"/>
                <xsd:element ref="ns4:SharingHintHash" minOccurs="0"/>
                <xsd:element ref="ns5:MediaServiceMetadata" minOccurs="0"/>
                <xsd:element ref="ns5:MediaServiceFastMetadata" minOccurs="0"/>
                <xsd:element ref="ns5:MediaServiceDateTaken" minOccurs="0"/>
                <xsd:element ref="ns5:MediaServiceAutoTags" minOccurs="0"/>
                <xsd:element ref="ns5:MediaServiceOCR" minOccurs="0"/>
                <xsd:element ref="ns4:SharedWithUsers" minOccurs="0"/>
                <xsd:element ref="ns4:SharedWithDetails" minOccurs="0"/>
                <xsd:element ref="ns5:MediaServiceLocation"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56295-c29e-4898-8136-a54736c65b82" elementFormDefault="qualified">
    <xsd:import namespace="http://schemas.microsoft.com/office/2006/documentManagement/types"/>
    <xsd:import namespace="http://schemas.microsoft.com/office/infopath/2007/PartnerControls"/>
    <xsd:element name="Descriptions" ma:index="8" nillable="true" ma:displayName="Descriptions" ma:description="Describe your document to make it appear at the top of search results" ma:internalName="Descriptions">
      <xsd:simpleType>
        <xsd:restriction base="dms:Note">
          <xsd:maxLength value="255"/>
        </xsd:restriction>
      </xsd:simpleType>
    </xsd:element>
    <xsd:element name="Keyword" ma:index="9" nillable="true" ma:displayName="Keyword" ma:description="Enter list of terms separated by semi-colon(;)" ma:internalName="Keywo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bf2d55-114f-4b66-9306-f2743d99dd2d" elementFormDefault="qualified">
    <xsd:import namespace="http://schemas.microsoft.com/office/2006/documentManagement/types"/>
    <xsd:import namespace="http://schemas.microsoft.com/office/infopath/2007/PartnerControls"/>
    <xsd:element name="SharingHintHash" ma:index="10" nillable="true" ma:displayName="Sharing Hint Hash" ma:description="" ma:hidden="true" ma:internalName="SharingHintHash" ma:readOnly="true">
      <xsd:simpleType>
        <xsd:restriction base="dms:Text"/>
      </xsd:simpleType>
    </xsd:element>
    <xsd:element name="SharedWithUsers" ma:index="1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9d04d1-d1bf-491c-8996-67be970ea09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9437A3-F748-48F3-841C-BE0606518101}">
  <ds:schemaRefs>
    <ds:schemaRef ds:uri="Microsoft.SharePoint.Taxonomy.ContentTypeSync"/>
  </ds:schemaRefs>
</ds:datastoreItem>
</file>

<file path=customXml/itemProps2.xml><?xml version="1.0" encoding="utf-8"?>
<ds:datastoreItem xmlns:ds="http://schemas.openxmlformats.org/officeDocument/2006/customXml" ds:itemID="{4F55CE5D-D22D-43CF-B9DA-D97354D69FD0}">
  <ds:schemaRefs>
    <ds:schemaRef ds:uri="http://schemas.microsoft.com/sharepoint/v3/contenttype/forms"/>
  </ds:schemaRefs>
</ds:datastoreItem>
</file>

<file path=customXml/itemProps3.xml><?xml version="1.0" encoding="utf-8"?>
<ds:datastoreItem xmlns:ds="http://schemas.openxmlformats.org/officeDocument/2006/customXml" ds:itemID="{AEECF67B-C7B5-40E2-931A-EB3785FD840D}">
  <ds:schemaRefs>
    <ds:schemaRef ds:uri="http://schemas.microsoft.com/office/2006/metadata/properties"/>
    <ds:schemaRef ds:uri="44a56295-c29e-4898-8136-a54736c65b82"/>
    <ds:schemaRef ds:uri="e6bf2d55-114f-4b66-9306-f2743d99dd2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6f9d04d1-d1bf-491c-8996-67be970ea09b"/>
    <ds:schemaRef ds:uri="http://www.w3.org/XML/1998/namespace"/>
    <ds:schemaRef ds:uri="http://purl.org/dc/dcmitype/"/>
  </ds:schemaRefs>
</ds:datastoreItem>
</file>

<file path=customXml/itemProps4.xml><?xml version="1.0" encoding="utf-8"?>
<ds:datastoreItem xmlns:ds="http://schemas.openxmlformats.org/officeDocument/2006/customXml" ds:itemID="{C56A4AFA-2417-441F-B037-C9B6DEA32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a56295-c29e-4898-8136-a54736c65b82"/>
    <ds:schemaRef ds:uri="e6bf2d55-114f-4b66-9306-f2743d99dd2d"/>
    <ds:schemaRef ds:uri="6f9d04d1-d1bf-491c-8996-67be970ea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Epidemiology data</vt:lpstr>
      <vt:lpstr>'Epidemiology data'!Print_Area</vt:lpstr>
      <vt:lpstr>'Epidemiology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Krestin, Ruth</dc:creator>
  <cp:lastModifiedBy>Krestin, Ruth</cp:lastModifiedBy>
  <cp:lastPrinted>2020-02-13T10:12:49Z</cp:lastPrinted>
  <dcterms:created xsi:type="dcterms:W3CDTF">2020-01-24T14:14:59Z</dcterms:created>
  <dcterms:modified xsi:type="dcterms:W3CDTF">2020-02-13T15:02:42Z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0x010100BCE64BF98EAC484A94669BFB43273BEA</vt:lpwstr>
  </property>
</Properties>
</file>